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tabRatio="500" activeTab="0"/>
  </bookViews>
  <sheets>
    <sheet name="Návrh rozpočtu na rok 2021" sheetId="1" r:id="rId1"/>
    <sheet name="List1" sheetId="2" r:id="rId2"/>
  </sheets>
  <definedNames>
    <definedName name="_xlnm.Print_Area" localSheetId="0">'Návrh rozpočtu na rok 2021'!$A$3:$I$336</definedName>
  </definedNames>
  <calcPr fullCalcOnLoad="1"/>
</workbook>
</file>

<file path=xl/sharedStrings.xml><?xml version="1.0" encoding="utf-8"?>
<sst xmlns="http://schemas.openxmlformats.org/spreadsheetml/2006/main" count="1284" uniqueCount="452">
  <si>
    <t>Rozpočet Obce Okrouhlá na rok 2021 po položkách</t>
  </si>
  <si>
    <t xml:space="preserve">PŘÍJMY  </t>
  </si>
  <si>
    <t>PARA</t>
  </si>
  <si>
    <t>POL</t>
  </si>
  <si>
    <t>UZ</t>
  </si>
  <si>
    <t>ORG</t>
  </si>
  <si>
    <t>TEXT</t>
  </si>
  <si>
    <t>ROZPOČET</t>
  </si>
  <si>
    <t>SOUČET PARA</t>
  </si>
  <si>
    <t>0000</t>
  </si>
  <si>
    <t>1111</t>
  </si>
  <si>
    <t>00000</t>
  </si>
  <si>
    <t>Daň z příjmů f.o. 2612,4634</t>
  </si>
  <si>
    <t>1112</t>
  </si>
  <si>
    <t>Daň z příjmu f.o. 1652,1628</t>
  </si>
  <si>
    <t>1113</t>
  </si>
  <si>
    <t>Daň z příjmu f.o.1660</t>
  </si>
  <si>
    <t>1121</t>
  </si>
  <si>
    <t>Daň z příjmů p.o.641</t>
  </si>
  <si>
    <t>1122</t>
  </si>
  <si>
    <t>Daň z příjmů p.o. za obce</t>
  </si>
  <si>
    <t>1211</t>
  </si>
  <si>
    <t>Daň z PH 1679</t>
  </si>
  <si>
    <t>1334</t>
  </si>
  <si>
    <t>Odnětí zem. půd. fon 676,1636</t>
  </si>
  <si>
    <t>1335</t>
  </si>
  <si>
    <t>Poplatky za odnětí pozemků pln</t>
  </si>
  <si>
    <t>1341</t>
  </si>
  <si>
    <t>Poplatek ze psů</t>
  </si>
  <si>
    <t>1342</t>
  </si>
  <si>
    <t>Poplatek za lázeňský a rekreační</t>
  </si>
  <si>
    <t>1343</t>
  </si>
  <si>
    <t>Poplatek za už.veř.prostranství</t>
  </si>
  <si>
    <t>1345</t>
  </si>
  <si>
    <t>Poplatek z ubyt.kapacity</t>
  </si>
  <si>
    <t>1351</t>
  </si>
  <si>
    <t>Odvod výtěžku provozování loterie</t>
  </si>
  <si>
    <t>1361</t>
  </si>
  <si>
    <t>Správní poplatky</t>
  </si>
  <si>
    <t>1381</t>
  </si>
  <si>
    <t>Daň z hazardních her</t>
  </si>
  <si>
    <t>1382</t>
  </si>
  <si>
    <t>Zrušený odvod z loterií apod. her</t>
  </si>
  <si>
    <t>1511</t>
  </si>
  <si>
    <t xml:space="preserve">Daň z nemovitosti </t>
  </si>
  <si>
    <t>4111</t>
  </si>
  <si>
    <t>NI př.trans.ze všeob.pokl.sp.st.rozp.</t>
  </si>
  <si>
    <t>VOLBY</t>
  </si>
  <si>
    <t>4116</t>
  </si>
  <si>
    <t>13101</t>
  </si>
  <si>
    <t>Ost. NI př.dot. ze státního ro</t>
  </si>
  <si>
    <t>VPP Šuhaj a Boháč</t>
  </si>
  <si>
    <t>4112</t>
  </si>
  <si>
    <t>NI př. dot. ze st. r. v rám. s</t>
  </si>
  <si>
    <t>Dotace pam.,kom.a zeleň</t>
  </si>
  <si>
    <t>98072</t>
  </si>
  <si>
    <t>4122</t>
  </si>
  <si>
    <t>NI. př. dotace od krajů</t>
  </si>
  <si>
    <t>4131</t>
  </si>
  <si>
    <t>Převod z vl. fondu hosp. činnosti</t>
  </si>
  <si>
    <t>4134</t>
  </si>
  <si>
    <t>Převody z rozpočtových účtů</t>
  </si>
  <si>
    <t>4222</t>
  </si>
  <si>
    <t>00016</t>
  </si>
  <si>
    <t>0601</t>
  </si>
  <si>
    <t>Inv. př. dotace od krajů PT</t>
  </si>
  <si>
    <t xml:space="preserve"> </t>
  </si>
  <si>
    <t>PŘÍJMY  0000</t>
  </si>
  <si>
    <t>1012</t>
  </si>
  <si>
    <t>2131</t>
  </si>
  <si>
    <t>Příjmy z pronájmu pozemků</t>
  </si>
  <si>
    <t>PŘÍJMY 1012</t>
  </si>
  <si>
    <t>Zálež.kultury, církví  a sděl.pr.</t>
  </si>
  <si>
    <t>3399</t>
  </si>
  <si>
    <t>2321</t>
  </si>
  <si>
    <t>Přijaté neinvestiční dary</t>
  </si>
  <si>
    <t>SPONZOR.D.</t>
  </si>
  <si>
    <t>PŘÍJMY 3399</t>
  </si>
  <si>
    <t>Zájmová činnost a rekr. J. n.</t>
  </si>
  <si>
    <t>3429</t>
  </si>
  <si>
    <t>2111</t>
  </si>
  <si>
    <t>EE, SKO a Voda rekr.</t>
  </si>
  <si>
    <t>2132</t>
  </si>
  <si>
    <t>Příjmy z pronájmu ost.nem.věcí aj.</t>
  </si>
  <si>
    <t>Kemp + Havlíček</t>
  </si>
  <si>
    <t>PŘÍJMY  3419</t>
  </si>
  <si>
    <t>Nebytové hospodářství</t>
  </si>
  <si>
    <t>3613</t>
  </si>
  <si>
    <t>Poskytované služby - NBP</t>
  </si>
  <si>
    <t>Příjmy z pronájmu NBP</t>
  </si>
  <si>
    <t xml:space="preserve">PŘÍJMY  3613 </t>
  </si>
  <si>
    <t>Pokračování</t>
  </si>
  <si>
    <t>3632</t>
  </si>
  <si>
    <t>PŘÍJMY  3632</t>
  </si>
  <si>
    <t>Komunální služby a územní rozvoj j.n</t>
  </si>
  <si>
    <t>3639</t>
  </si>
  <si>
    <t>Poskytované služby – MH</t>
  </si>
  <si>
    <t xml:space="preserve">sběr jablek, </t>
  </si>
  <si>
    <t>Příjmy z pronájmu ost. nem. a</t>
  </si>
  <si>
    <t>3111</t>
  </si>
  <si>
    <t>PŘÍJMY  3639</t>
  </si>
  <si>
    <t>Sběr a odvoz komunálních odpadů</t>
  </si>
  <si>
    <t>3722</t>
  </si>
  <si>
    <t>Příjmy z poskyt. Sl.TKO-obyv.</t>
  </si>
  <si>
    <t xml:space="preserve">PŘÍJMY  3722 </t>
  </si>
  <si>
    <t>Využív.a zneškod.komunál.odpadů</t>
  </si>
  <si>
    <t>3725</t>
  </si>
  <si>
    <t>Příjmy z poskyt. Služeb EKOKOM</t>
  </si>
  <si>
    <t xml:space="preserve">separace </t>
  </si>
  <si>
    <t>PŘÍJMY  3725</t>
  </si>
  <si>
    <t>Činnost místní správy</t>
  </si>
  <si>
    <t>6171</t>
  </si>
  <si>
    <t>Příjmy z poskyt. služeb OBU</t>
  </si>
  <si>
    <t>telefony školka</t>
  </si>
  <si>
    <t>Pronájem ost. nem. - OBU</t>
  </si>
  <si>
    <t xml:space="preserve">popl.za uložení sítí </t>
  </si>
  <si>
    <t>PŘÍJMY  6171</t>
  </si>
  <si>
    <t>Příjmy a výd.z úvěr.fin. operací</t>
  </si>
  <si>
    <t>6310</t>
  </si>
  <si>
    <t>2141</t>
  </si>
  <si>
    <t>Příjmy z úroků</t>
  </si>
  <si>
    <t>PŘÍJMY  6310</t>
  </si>
  <si>
    <t>Pojištění funkčně nespec.</t>
  </si>
  <si>
    <t>6320</t>
  </si>
  <si>
    <t>2322</t>
  </si>
  <si>
    <t>Ostatní finanční operace</t>
  </si>
  <si>
    <t>pojištění majetku</t>
  </si>
  <si>
    <t>PŘÍJMY 6320</t>
  </si>
  <si>
    <t>6399</t>
  </si>
  <si>
    <t>2142</t>
  </si>
  <si>
    <t>Příjmy z podílů na zisku a div</t>
  </si>
  <si>
    <t>ČS,KOPA,Chevak</t>
  </si>
  <si>
    <t>PŘÍJMY  6399</t>
  </si>
  <si>
    <t>PŘÍJMY  CELKEM</t>
  </si>
  <si>
    <t>VÝDAJE</t>
  </si>
  <si>
    <t>Místní komunikace</t>
  </si>
  <si>
    <t>2212</t>
  </si>
  <si>
    <t>5139</t>
  </si>
  <si>
    <t>MK – Nákup materiálu j.n.</t>
  </si>
  <si>
    <t>úprava ke kom.zast.</t>
  </si>
  <si>
    <t>5169</t>
  </si>
  <si>
    <t>MK - Nákup ostatních služeb</t>
  </si>
  <si>
    <t>*úprava kom. A tráva</t>
  </si>
  <si>
    <t>5171</t>
  </si>
  <si>
    <t>MK - Opravy a udržování</t>
  </si>
  <si>
    <t>prop.,znač.,2dom,BD 42-51</t>
  </si>
  <si>
    <t>0607</t>
  </si>
  <si>
    <t>VÝDAJE 2219</t>
  </si>
  <si>
    <t>Pitná voda</t>
  </si>
  <si>
    <t>2310</t>
  </si>
  <si>
    <t>VOD - Nákup materiálu  j.n.</t>
  </si>
  <si>
    <t>5151</t>
  </si>
  <si>
    <t>VOD – Studená voda</t>
  </si>
  <si>
    <t>VOD – Nákup ostatních služeb</t>
  </si>
  <si>
    <t>VOD – opravy a udržování</t>
  </si>
  <si>
    <t>Bud.haly,stavby-voda Jes. II.</t>
  </si>
  <si>
    <t>voda a kan ČOV a STRŽ</t>
  </si>
  <si>
    <t>VÝDAJE 2310</t>
  </si>
  <si>
    <t>Kanalizace</t>
  </si>
  <si>
    <t>KAN - Nákup materiálu  j.n.</t>
  </si>
  <si>
    <t>Bu.haly,stavby-kan. Jes. II</t>
  </si>
  <si>
    <t>KAN – Nákup ostatních služeb</t>
  </si>
  <si>
    <t>VÝDAJE 2321</t>
  </si>
  <si>
    <t>V D K</t>
  </si>
  <si>
    <t>2341</t>
  </si>
  <si>
    <t>VDK – Opravy a udržování</t>
  </si>
  <si>
    <t>VÝDAJE 2341</t>
  </si>
  <si>
    <t>Mateřské školy</t>
  </si>
  <si>
    <t>5021</t>
  </si>
  <si>
    <t>PSKO – Ostatní osobní výdaje</t>
  </si>
  <si>
    <t>PSKO – Nákup materiálu j.n.</t>
  </si>
  <si>
    <t>5162</t>
  </si>
  <si>
    <t>PSKO – Služby telekomunikací</t>
  </si>
  <si>
    <t>PSKO – Nákup ostatních služeb</t>
  </si>
  <si>
    <t>projekt MŠ sanita</t>
  </si>
  <si>
    <t>PSKO – Opravy a udržování</t>
  </si>
  <si>
    <t>5331</t>
  </si>
  <si>
    <t xml:space="preserve">PSKO - Neinv. přísp. zařízením </t>
  </si>
  <si>
    <t>120000+120000</t>
  </si>
  <si>
    <t>VÝDAJE 3111</t>
  </si>
  <si>
    <t>Zálež.kultury,církví a sděl.pr.</t>
  </si>
  <si>
    <t>5137</t>
  </si>
  <si>
    <t>KUL-drobný hmotný dlouh. maj.</t>
  </si>
  <si>
    <t>DKP</t>
  </si>
  <si>
    <t>KUL - Nákup materiálu  j.n.</t>
  </si>
  <si>
    <t>5154</t>
  </si>
  <si>
    <t>KUL – Elektrická energie</t>
  </si>
  <si>
    <t>5156</t>
  </si>
  <si>
    <t>KUL – Pohonné hmoty a maziva</t>
  </si>
  <si>
    <t>5164</t>
  </si>
  <si>
    <t>KUL – Nájemné</t>
  </si>
  <si>
    <t>MDD</t>
  </si>
  <si>
    <t>KUL - Nákup ostatních služeb</t>
  </si>
  <si>
    <t>0602</t>
  </si>
  <si>
    <t>KUL – Opravy a udržování</t>
  </si>
  <si>
    <t>0603</t>
  </si>
  <si>
    <t>mont.a demont,vánoce</t>
  </si>
  <si>
    <t>5175</t>
  </si>
  <si>
    <t>KUL - Pohoštění</t>
  </si>
  <si>
    <t>děti,důch.,besedy</t>
  </si>
  <si>
    <t>5194</t>
  </si>
  <si>
    <t>KUL - Věcné dary</t>
  </si>
  <si>
    <t>JUBILANTI 600X24</t>
  </si>
  <si>
    <t>5492</t>
  </si>
  <si>
    <t>KUL - Dary obyvatelstvu</t>
  </si>
  <si>
    <t>5493</t>
  </si>
  <si>
    <t>KUL – Účelové NI trans. Nepodn</t>
  </si>
  <si>
    <t>VÝDAJE 3399</t>
  </si>
  <si>
    <t>Ostatní tělovýchovná činnost</t>
  </si>
  <si>
    <t>3419</t>
  </si>
  <si>
    <t>TJ - Nákup materiálu  j.n.</t>
  </si>
  <si>
    <t>vybavení posilky</t>
  </si>
  <si>
    <t>TJ - studená voda</t>
  </si>
  <si>
    <t>TJ – Elektrická energie</t>
  </si>
  <si>
    <t>TJ - Nákup ostatních služeb</t>
  </si>
  <si>
    <t>TJ – Opravy a udr.cv.stroje. Jes.</t>
  </si>
  <si>
    <t>5222</t>
  </si>
  <si>
    <t>TJ - Neinv.dotace občanským sd</t>
  </si>
  <si>
    <t>VÝDAJE 3419</t>
  </si>
  <si>
    <t>Využití volného času dětí a mládeže</t>
  </si>
  <si>
    <t>3421</t>
  </si>
  <si>
    <t>HŘI – Drobný hmotný dlouhodobý</t>
  </si>
  <si>
    <t>HŘI – Nákup materiálu j.n</t>
  </si>
  <si>
    <t>HŘI – Elektrická energie</t>
  </si>
  <si>
    <t>HŘI – Nákup ostatních služeb</t>
  </si>
  <si>
    <t>5362</t>
  </si>
  <si>
    <t>HŘI – Platba daní a poplatků</t>
  </si>
  <si>
    <t>6121</t>
  </si>
  <si>
    <t>HŘI – Budovy, haly a stavby</t>
  </si>
  <si>
    <t>VÝDAJE 3421</t>
  </si>
  <si>
    <t>Zájmová činnost a rekreace j. n.</t>
  </si>
  <si>
    <t>CHA – Nákup materiálu j.n.</t>
  </si>
  <si>
    <t>CHA - studená voda kemp a chaty</t>
  </si>
  <si>
    <t>CHA – Elektrická energie</t>
  </si>
  <si>
    <t>CHA – Nájemné</t>
  </si>
  <si>
    <t>CHA - elektro oprava a revize</t>
  </si>
  <si>
    <t>CHA – Opravy a udržování</t>
  </si>
  <si>
    <t>VÝDAJE 3429</t>
  </si>
  <si>
    <t>NBP - Drobný hmotný dlouhodobý</t>
  </si>
  <si>
    <t>NBP - Nákup materiálu  j.n.</t>
  </si>
  <si>
    <t>NBP - Studená voda</t>
  </si>
  <si>
    <t>NBP - Elektrická energie</t>
  </si>
  <si>
    <t>NBP - Nákup ostatních služeb</t>
  </si>
  <si>
    <t>NBP - Opravy a udržování</t>
  </si>
  <si>
    <t>*</t>
  </si>
  <si>
    <t>VÝDAJE 3613</t>
  </si>
  <si>
    <t>Ostatní rozvoj bydlení a BH</t>
  </si>
  <si>
    <t>3619</t>
  </si>
  <si>
    <t>Budovy, haly stavby</t>
  </si>
  <si>
    <t>*  ČOV</t>
  </si>
  <si>
    <t>VÝDAJE 3619</t>
  </si>
  <si>
    <t>Veřejné osvětlení</t>
  </si>
  <si>
    <t>3631</t>
  </si>
  <si>
    <t>VO - Elektrická energie</t>
  </si>
  <si>
    <t>zálohové fa a vyúčt.</t>
  </si>
  <si>
    <t>VO - Nákup ostatních služeb</t>
  </si>
  <si>
    <t>VO - Opravy a udržování</t>
  </si>
  <si>
    <t>opravy lamp</t>
  </si>
  <si>
    <t>VÝDAJE 3631</t>
  </si>
  <si>
    <t>Územní plánování</t>
  </si>
  <si>
    <t>3635</t>
  </si>
  <si>
    <t>ÚZP - Nákup ostatních služeb</t>
  </si>
  <si>
    <t>změny ÚP</t>
  </si>
  <si>
    <t>6119</t>
  </si>
  <si>
    <t>ÚZP -  nákup dlouh. nehmotného</t>
  </si>
  <si>
    <t>VÝDAJE 3635</t>
  </si>
  <si>
    <t>5011</t>
  </si>
  <si>
    <t>MH – mzdy</t>
  </si>
  <si>
    <t>MH – Ostatní osobní výdaje</t>
  </si>
  <si>
    <t>úklid, AUSA, obědy MŠ</t>
  </si>
  <si>
    <t>5132</t>
  </si>
  <si>
    <t>MH – Ochranné pomůcky</t>
  </si>
  <si>
    <t>MH – Drobný hmotný dlouhodobý</t>
  </si>
  <si>
    <t>dílna (nabíječka, kompresor)</t>
  </si>
  <si>
    <t>MH – Nákup materiálu j.n.</t>
  </si>
  <si>
    <t>dílna-opravy, kytky OÚ</t>
  </si>
  <si>
    <t>MH – Pohonné hmoty a maziva</t>
  </si>
  <si>
    <t>PHM na trávu,štěpk.</t>
  </si>
  <si>
    <t>5167</t>
  </si>
  <si>
    <t>MH – Služby školení a vzdělávání</t>
  </si>
  <si>
    <t>MH - Nákup ostatních služeb</t>
  </si>
  <si>
    <t xml:space="preserve">čišt.kom.+PROJ.207 </t>
  </si>
  <si>
    <t>MH – Opravy a udržování</t>
  </si>
  <si>
    <t>servis techniky</t>
  </si>
  <si>
    <t>MH – Budovy, haly a stavby</t>
  </si>
  <si>
    <t>oprava boží muka</t>
  </si>
  <si>
    <t>VÝDAJE 3639</t>
  </si>
  <si>
    <t>TKO – Drobný hmotný dlouhodob</t>
  </si>
  <si>
    <t>TKO – Nákup materiálu j.n.</t>
  </si>
  <si>
    <t>TKO - Nákup ostatních služeb</t>
  </si>
  <si>
    <t>VÝDAJE 3722</t>
  </si>
  <si>
    <t>Péče o vzhled obcí a veřej. zeleň</t>
  </si>
  <si>
    <t>3745</t>
  </si>
  <si>
    <t>PVO - Nákup materiálu  j.n.</t>
  </si>
  <si>
    <t>PVO - Pohonné hmoty a maziva</t>
  </si>
  <si>
    <t>PVO - Nákup ostatních služeb</t>
  </si>
  <si>
    <t>PVO - Opravy a udržování</t>
  </si>
  <si>
    <t>5532</t>
  </si>
  <si>
    <t>PVO - Ostatní neinv.transf. do</t>
  </si>
  <si>
    <t>VÝDAJE 3745</t>
  </si>
  <si>
    <t>Veřejně prospěšné práce</t>
  </si>
  <si>
    <t>VPP -  Platy zaměstnanců</t>
  </si>
  <si>
    <t>VPP - Platy zaměstnanců v prac</t>
  </si>
  <si>
    <t>VPP - Ostatní osobní výdaje</t>
  </si>
  <si>
    <t>5031</t>
  </si>
  <si>
    <t>VPP - sociální pojištění</t>
  </si>
  <si>
    <t>VPP - Pov. poj. na soc. zab.</t>
  </si>
  <si>
    <t>5032</t>
  </si>
  <si>
    <t>VPP -  veřejné zdravotní pojiš</t>
  </si>
  <si>
    <t>VPP ochranné pomůcky</t>
  </si>
  <si>
    <t>VÝDAJE 4222</t>
  </si>
  <si>
    <t>Krizové opatření</t>
  </si>
  <si>
    <t>5213</t>
  </si>
  <si>
    <t>Nákup materiálu j. n.</t>
  </si>
  <si>
    <t>VÝDAJE 5213</t>
  </si>
  <si>
    <t>Zastupitelstva obcí</t>
  </si>
  <si>
    <t>6112</t>
  </si>
  <si>
    <t>5023</t>
  </si>
  <si>
    <t>OBZ - Odměny členů zastupitels</t>
  </si>
  <si>
    <t>OBZ - soc. zab. a př. na st.p</t>
  </si>
  <si>
    <t>OBZ -  veřejné zdravotní pojiš</t>
  </si>
  <si>
    <t>OBZ – Služby školení a vzdělávání</t>
  </si>
  <si>
    <t>5173</t>
  </si>
  <si>
    <t>OBZ - Cestovné (tuzemské i zah</t>
  </si>
  <si>
    <t>VÝDAJE 6112</t>
  </si>
  <si>
    <t>OBU - Platy zaměstnanců</t>
  </si>
  <si>
    <t>OBU - Ostatní osobní výdaje</t>
  </si>
  <si>
    <t>OBU - sociální pojištění</t>
  </si>
  <si>
    <t>OBU - veřejné zdravotní pojišt</t>
  </si>
  <si>
    <t>5038</t>
  </si>
  <si>
    <t>OBU - úrazové pojištění</t>
  </si>
  <si>
    <t>5136</t>
  </si>
  <si>
    <t>OBU - Knihy, učební pomůcky a</t>
  </si>
  <si>
    <t>OBU - DKP</t>
  </si>
  <si>
    <t>OBU - Nákup materiálu  j.n.</t>
  </si>
  <si>
    <t>OBU - Studená voda</t>
  </si>
  <si>
    <t>OBU - Elektrická energie</t>
  </si>
  <si>
    <t>EE OÚ (sál,kot.,posil.</t>
  </si>
  <si>
    <t>OBU – Pohonné hmoty a maziva</t>
  </si>
  <si>
    <t>Peuegot, AUSA</t>
  </si>
  <si>
    <t>5159</t>
  </si>
  <si>
    <t>OBU – Nákup ostatních paliv a</t>
  </si>
  <si>
    <t>topný olej vč.vratek</t>
  </si>
  <si>
    <t>5161</t>
  </si>
  <si>
    <t>OBU - Služby pošt</t>
  </si>
  <si>
    <t>OBU - Služby telekomunikací</t>
  </si>
  <si>
    <t>Alarm,int.,tel. 4x</t>
  </si>
  <si>
    <t>5163</t>
  </si>
  <si>
    <t>OBU - Služby peněžních ústavů</t>
  </si>
  <si>
    <t>OBU – Nájemné</t>
  </si>
  <si>
    <t>5166</t>
  </si>
  <si>
    <t>OBU - právní služby</t>
  </si>
  <si>
    <t>OBU - Služby školení a vzděláv</t>
  </si>
  <si>
    <t>úř. Semináře</t>
  </si>
  <si>
    <t>OBU - Nákup ostatních služeb</t>
  </si>
  <si>
    <t>BOZP,PO,LP,mand.mzdy</t>
  </si>
  <si>
    <t>OBU - Opravy a udržování-sál</t>
  </si>
  <si>
    <t>5172</t>
  </si>
  <si>
    <t>OBU - Programové vybavení</t>
  </si>
  <si>
    <t>TRIADA</t>
  </si>
  <si>
    <t>OBU – Cestovné (tuzemské i zah</t>
  </si>
  <si>
    <t>OBU - Pohoštění</t>
  </si>
  <si>
    <t>Obč.zastup.,voda VPP</t>
  </si>
  <si>
    <t>Neinv. Transf. Spolkům</t>
  </si>
  <si>
    <t>5191</t>
  </si>
  <si>
    <t>OBU – Zaplacené sankce</t>
  </si>
  <si>
    <t>5229</t>
  </si>
  <si>
    <t>OBU - Ost.neinv.dotace nezisk.</t>
  </si>
  <si>
    <t>SMO roč. příspěvek</t>
  </si>
  <si>
    <t>5321</t>
  </si>
  <si>
    <t>Neinvest, transf. Obcím</t>
  </si>
  <si>
    <t>Přestupky městu Cheb</t>
  </si>
  <si>
    <t>5329</t>
  </si>
  <si>
    <t>OBU - neinv.dot.veřej.rozp.mís</t>
  </si>
  <si>
    <t>MAS 21 a Mikroregion Ch</t>
  </si>
  <si>
    <t>OBU - Platby daní a poplatků</t>
  </si>
  <si>
    <t>Návrhy vkladů k poz.</t>
  </si>
  <si>
    <t>OBU – Dary obyvatelstvu</t>
  </si>
  <si>
    <t>Přísp. Matur.žákům-ples</t>
  </si>
  <si>
    <t>OBU - Ost. nákup dlouh. nehmot</t>
  </si>
  <si>
    <t>6125</t>
  </si>
  <si>
    <t>OBU - Výpočetní technika</t>
  </si>
  <si>
    <t>6349</t>
  </si>
  <si>
    <t>Inves. dotace veřej.rozp.místn</t>
  </si>
  <si>
    <t>VÝDAJE 6171</t>
  </si>
  <si>
    <t>Příjmy a výd.z úvěr.fin.operací</t>
  </si>
  <si>
    <t>Služby peněžních ústavů</t>
  </si>
  <si>
    <t>bank.poplatky měs.</t>
  </si>
  <si>
    <t>VÝDAJE 6310</t>
  </si>
  <si>
    <t>Pov.poj.na úrazové pojištění</t>
  </si>
  <si>
    <t>Kooperativa</t>
  </si>
  <si>
    <t>Pojištění majetku obce</t>
  </si>
  <si>
    <t>Poj. AUSA a Peuegot</t>
  </si>
  <si>
    <t>VÝDAJE 6320</t>
  </si>
  <si>
    <t>Platba daní z příjmu za</t>
  </si>
  <si>
    <t>5365</t>
  </si>
  <si>
    <t>Platby daní a popl.kraj.,obcím a st. f.</t>
  </si>
  <si>
    <t>VÝDAJE 6399</t>
  </si>
  <si>
    <t>Ostatní činnosti j. n.</t>
  </si>
  <si>
    <t>6409</t>
  </si>
  <si>
    <t>Platby daní a popl. St. rozp.</t>
  </si>
  <si>
    <t>5909</t>
  </si>
  <si>
    <t>Ost. neinv. Výdaje j. n.</t>
  </si>
  <si>
    <t>VÝDAJE 6409</t>
  </si>
  <si>
    <t>VÝDAJE CELKEM</t>
  </si>
  <si>
    <t>FINANCOVÁNÍ</t>
  </si>
  <si>
    <t>8114</t>
  </si>
  <si>
    <t xml:space="preserve">Uhrazené splátky kr. přij. půj </t>
  </si>
  <si>
    <t>8115</t>
  </si>
  <si>
    <t>Změna stavu kr. prostředků na úč.</t>
  </si>
  <si>
    <t>Uhrazené splátky dl. přij. půj</t>
  </si>
  <si>
    <t>Oper.z peněz.účtů organ.bez ch</t>
  </si>
  <si>
    <t>FINANCOVÁNÍ CELKEM</t>
  </si>
  <si>
    <t>REKAPITULACE ZA PARA</t>
  </si>
  <si>
    <t>Daňové příjmy, převody</t>
  </si>
  <si>
    <t>Odvádění a čištění odpadních vod</t>
  </si>
  <si>
    <t>Předškolní zařízení</t>
  </si>
  <si>
    <t>Záležitosti kultury</t>
  </si>
  <si>
    <t xml:space="preserve">Komunální služby </t>
  </si>
  <si>
    <t>Sběr a svoz komunálních odpadů</t>
  </si>
  <si>
    <t>Péče o vzhled obcí</t>
  </si>
  <si>
    <t>Obecné příjmy z finančních operací</t>
  </si>
  <si>
    <t>Ost. finanční operace</t>
  </si>
  <si>
    <t>Silnice</t>
  </si>
  <si>
    <t>Vodní díla v zemědělské krajině</t>
  </si>
  <si>
    <t>Ostatní záležitosti kultury</t>
  </si>
  <si>
    <t>Ostatní zájmová činnost a rekreace</t>
  </si>
  <si>
    <t>Budovy, haly, stavby</t>
  </si>
  <si>
    <t xml:space="preserve">Pojištění  </t>
  </si>
  <si>
    <t>Ostatní činnost j. n.</t>
  </si>
  <si>
    <t>REKAPITULACE</t>
  </si>
  <si>
    <t>CELKEM</t>
  </si>
  <si>
    <t>Sedláček+Agro</t>
  </si>
  <si>
    <t>Příjmy z prod.po.10000x500 ČOV</t>
  </si>
  <si>
    <t>Prodej pozemků</t>
  </si>
  <si>
    <t>Bud, haly, stavby-1xkomu.Jes118,</t>
  </si>
  <si>
    <t>čerpadlo</t>
  </si>
  <si>
    <t>PSKO - Stavba</t>
  </si>
  <si>
    <t>Dělící stěna</t>
  </si>
  <si>
    <t>vítání+maturák+přísp</t>
  </si>
  <si>
    <t>000000</t>
  </si>
  <si>
    <t>CHA - Nákup ostatních služeb</t>
  </si>
  <si>
    <t>projekt</t>
  </si>
  <si>
    <t>MH - Nákup dlouhod. Majetku</t>
  </si>
  <si>
    <t>AUSA zametač</t>
  </si>
  <si>
    <t>PVO - Stavba - investice</t>
  </si>
  <si>
    <t>regenerace před OÚ</t>
  </si>
  <si>
    <t>Hřiště Okrouhlá pergola</t>
  </si>
  <si>
    <t>zeleň Jesenice</t>
  </si>
  <si>
    <t>skříňka kuchyňka</t>
  </si>
  <si>
    <t>Podsoušet</t>
  </si>
  <si>
    <t>Využ. kom. odpadů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</si>
</sst>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   &quot;;[Red]\-#,##0.00&quot;   &quot;"/>
    <numFmt numFmtId="167" formatCode="_-* #,##0\ _K_č_-;\-* #,##0\ _K_č_-;_-* &quot;- &quot;_K_č_-;_-@_-"/>
    <numFmt numFmtId="168" formatCode="mm/dd/yyyy"/>
    <numFmt numFmtId="169" formatCode="_-* #,##0.00&quot; Kč&quot;_-;\-* #,##0.00&quot; Kč&quot;_-;_-* \-??&quot; Kč&quot;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66" fontId="0" fillId="33" borderId="10" xfId="0" applyNumberFormat="1" applyFont="1" applyFill="1" applyBorder="1" applyAlignment="1" applyProtection="1">
      <alignment horizontal="center"/>
      <protection locked="0"/>
    </xf>
    <xf numFmtId="166" fontId="0" fillId="33" borderId="10" xfId="0" applyNumberFormat="1" applyFont="1" applyFill="1" applyBorder="1" applyAlignment="1" applyProtection="1">
      <alignment horizontal="right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166" fontId="0" fillId="34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right" vertical="center" readingOrder="2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167" fontId="0" fillId="35" borderId="10" xfId="0" applyNumberFormat="1" applyFont="1" applyFill="1" applyBorder="1" applyAlignment="1" applyProtection="1">
      <alignment horizontal="right" vertical="center" readingOrder="2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67" fontId="0" fillId="0" borderId="10" xfId="0" applyNumberFormat="1" applyFont="1" applyFill="1" applyBorder="1" applyAlignment="1" applyProtection="1">
      <alignment horizontal="right" vertical="center" readingOrder="2"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67" fontId="0" fillId="33" borderId="10" xfId="0" applyNumberFormat="1" applyFont="1" applyFill="1" applyBorder="1" applyAlignment="1" applyProtection="1">
      <alignment horizontal="right" vertical="center" readingOrder="2"/>
      <protection locked="0"/>
    </xf>
    <xf numFmtId="167" fontId="2" fillId="33" borderId="10" xfId="0" applyNumberFormat="1" applyFont="1" applyFill="1" applyBorder="1" applyAlignment="1" applyProtection="1">
      <alignment horizontal="right" vertical="center" readingOrder="2"/>
      <protection locked="0"/>
    </xf>
    <xf numFmtId="167" fontId="0" fillId="34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0" xfId="0" applyFill="1" applyAlignment="1">
      <alignment/>
    </xf>
    <xf numFmtId="49" fontId="0" fillId="36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/>
      <protection locked="0"/>
    </xf>
    <xf numFmtId="167" fontId="0" fillId="36" borderId="10" xfId="0" applyNumberFormat="1" applyFont="1" applyFill="1" applyBorder="1" applyAlignment="1" applyProtection="1">
      <alignment horizontal="right" vertical="center" readingOrder="2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167" fontId="3" fillId="0" borderId="10" xfId="0" applyNumberFormat="1" applyFont="1" applyFill="1" applyBorder="1" applyAlignment="1" applyProtection="1">
      <alignment horizontal="right" vertical="center" readingOrder="2"/>
      <protection locked="0"/>
    </xf>
    <xf numFmtId="167" fontId="0" fillId="0" borderId="10" xfId="0" applyNumberFormat="1" applyBorder="1" applyAlignment="1" applyProtection="1">
      <alignment horizontal="right" vertical="center" readingOrder="2"/>
      <protection locked="0"/>
    </xf>
    <xf numFmtId="0" fontId="4" fillId="0" borderId="0" xfId="0" applyFont="1" applyAlignment="1">
      <alignment/>
    </xf>
    <xf numFmtId="167" fontId="0" fillId="0" borderId="11" xfId="0" applyNumberFormat="1" applyFont="1" applyBorder="1" applyAlignment="1">
      <alignment horizontal="right" vertical="center" readingOrder="2"/>
    </xf>
    <xf numFmtId="167" fontId="0" fillId="0" borderId="12" xfId="0" applyNumberFormat="1" applyFont="1" applyBorder="1" applyAlignment="1">
      <alignment horizontal="right" vertical="center" readingOrder="2"/>
    </xf>
    <xf numFmtId="167" fontId="0" fillId="0" borderId="13" xfId="0" applyNumberFormat="1" applyFont="1" applyFill="1" applyBorder="1" applyAlignment="1" applyProtection="1">
      <alignment horizontal="right" vertical="center" readingOrder="2"/>
      <protection locked="0"/>
    </xf>
    <xf numFmtId="167" fontId="0" fillId="0" borderId="13" xfId="0" applyNumberFormat="1" applyFont="1" applyBorder="1" applyAlignment="1">
      <alignment horizontal="right" vertical="center" readingOrder="2"/>
    </xf>
    <xf numFmtId="168" fontId="0" fillId="0" borderId="0" xfId="0" applyNumberFormat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167" fontId="0" fillId="0" borderId="10" xfId="0" applyNumberFormat="1" applyFont="1" applyBorder="1" applyAlignment="1">
      <alignment horizontal="right" vertical="center" readingOrder="2"/>
    </xf>
    <xf numFmtId="167" fontId="0" fillId="35" borderId="10" xfId="0" applyNumberFormat="1" applyFont="1" applyFill="1" applyBorder="1" applyAlignment="1">
      <alignment horizontal="right" vertical="center" readingOrder="2"/>
    </xf>
    <xf numFmtId="167" fontId="0" fillId="0" borderId="10" xfId="0" applyNumberFormat="1" applyFont="1" applyFill="1" applyBorder="1" applyAlignment="1">
      <alignment horizontal="right" vertical="center" readingOrder="2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167" fontId="0" fillId="37" borderId="10" xfId="0" applyNumberFormat="1" applyFont="1" applyFill="1" applyBorder="1" applyAlignment="1">
      <alignment horizontal="right" vertical="center" readingOrder="2"/>
    </xf>
    <xf numFmtId="49" fontId="0" fillId="0" borderId="10" xfId="0" applyNumberFormat="1" applyFont="1" applyBorder="1" applyAlignment="1">
      <alignment horizontal="center"/>
    </xf>
    <xf numFmtId="49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69" fontId="0" fillId="37" borderId="10" xfId="38" applyFill="1" applyBorder="1" applyAlignment="1" applyProtection="1">
      <alignment horizontal="right" vertical="center" readingOrder="2"/>
      <protection/>
    </xf>
    <xf numFmtId="0" fontId="0" fillId="0" borderId="0" xfId="0" applyFont="1" applyFill="1" applyAlignment="1">
      <alignment/>
    </xf>
    <xf numFmtId="0" fontId="0" fillId="37" borderId="10" xfId="0" applyFont="1" applyFill="1" applyBorder="1" applyAlignment="1" applyProtection="1">
      <alignment horizontal="center"/>
      <protection locked="0"/>
    </xf>
    <xf numFmtId="167" fontId="0" fillId="37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166" fontId="0" fillId="0" borderId="15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49" fontId="0" fillId="36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167" fontId="0" fillId="37" borderId="0" xfId="0" applyNumberFormat="1" applyFont="1" applyFill="1" applyAlignment="1">
      <alignment horizontal="right" vertical="center" readingOrder="2"/>
    </xf>
    <xf numFmtId="167" fontId="0" fillId="37" borderId="0" xfId="0" applyNumberFormat="1" applyFont="1" applyFill="1" applyBorder="1" applyAlignment="1">
      <alignment horizontal="right" vertical="center" readingOrder="2"/>
    </xf>
    <xf numFmtId="49" fontId="0" fillId="38" borderId="10" xfId="0" applyNumberFormat="1" applyFont="1" applyFill="1" applyBorder="1" applyAlignment="1">
      <alignment horizontal="center"/>
    </xf>
    <xf numFmtId="167" fontId="0" fillId="39" borderId="10" xfId="0" applyNumberFormat="1" applyFont="1" applyFill="1" applyBorder="1" applyAlignment="1" applyProtection="1">
      <alignment horizontal="right" vertical="center" readingOrder="2"/>
      <protection locked="0"/>
    </xf>
    <xf numFmtId="167" fontId="0" fillId="40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2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6"/>
  <sheetViews>
    <sheetView tabSelected="1" view="pageLayout" zoomScaleSheetLayoutView="85" workbookViewId="0" topLeftCell="A315">
      <selection activeCell="H280" sqref="H280"/>
    </sheetView>
  </sheetViews>
  <sheetFormatPr defaultColWidth="11.7109375" defaultRowHeight="12.75"/>
  <cols>
    <col min="1" max="2" width="5.8515625" style="1" customWidth="1"/>
    <col min="3" max="3" width="6.57421875" style="1" customWidth="1"/>
    <col min="4" max="4" width="6.7109375" style="1" customWidth="1"/>
    <col min="5" max="5" width="30.140625" style="0" customWidth="1"/>
    <col min="6" max="6" width="15.00390625" style="2" customWidth="1"/>
    <col min="7" max="7" width="15.421875" style="2" customWidth="1"/>
    <col min="8" max="8" width="21.421875" style="0" customWidth="1"/>
    <col min="9" max="9" width="0.5625" style="0" customWidth="1"/>
  </cols>
  <sheetData>
    <row r="1" spans="1:7" ht="12.75">
      <c r="A1" s="75" t="s">
        <v>0</v>
      </c>
      <c r="B1" s="75"/>
      <c r="C1" s="75"/>
      <c r="D1" s="75"/>
      <c r="E1" s="75"/>
      <c r="F1" s="75"/>
      <c r="G1" s="75"/>
    </row>
    <row r="3" spans="1:7" ht="12.75">
      <c r="A3" s="3"/>
      <c r="B3" s="3"/>
      <c r="C3" s="3"/>
      <c r="D3" s="3"/>
      <c r="E3" s="4" t="s">
        <v>1</v>
      </c>
      <c r="F3" s="5"/>
      <c r="G3" s="6"/>
    </row>
    <row r="4" spans="1:7" ht="12.7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</row>
    <row r="5" spans="1:7" ht="12.75">
      <c r="A5" s="10" t="s">
        <v>9</v>
      </c>
      <c r="B5" s="10" t="s">
        <v>10</v>
      </c>
      <c r="C5" s="10" t="s">
        <v>11</v>
      </c>
      <c r="D5" s="10" t="s">
        <v>9</v>
      </c>
      <c r="E5" s="11" t="s">
        <v>12</v>
      </c>
      <c r="F5" s="12">
        <v>1000000</v>
      </c>
      <c r="G5" s="12"/>
    </row>
    <row r="6" spans="1:7" ht="12.75">
      <c r="A6" s="10" t="s">
        <v>9</v>
      </c>
      <c r="B6" s="10" t="s">
        <v>13</v>
      </c>
      <c r="C6" s="10" t="s">
        <v>11</v>
      </c>
      <c r="D6" s="10" t="s">
        <v>9</v>
      </c>
      <c r="E6" s="11" t="s">
        <v>14</v>
      </c>
      <c r="F6" s="12">
        <v>15000</v>
      </c>
      <c r="G6" s="12"/>
    </row>
    <row r="7" spans="1:7" ht="12.75">
      <c r="A7" s="10" t="s">
        <v>9</v>
      </c>
      <c r="B7" s="10" t="s">
        <v>15</v>
      </c>
      <c r="C7" s="10" t="s">
        <v>11</v>
      </c>
      <c r="D7" s="10" t="s">
        <v>9</v>
      </c>
      <c r="E7" s="11" t="s">
        <v>16</v>
      </c>
      <c r="F7" s="12">
        <v>85000</v>
      </c>
      <c r="G7" s="12"/>
    </row>
    <row r="8" spans="1:7" ht="12.75">
      <c r="A8" s="10" t="s">
        <v>9</v>
      </c>
      <c r="B8" s="10" t="s">
        <v>17</v>
      </c>
      <c r="C8" s="10" t="s">
        <v>11</v>
      </c>
      <c r="D8" s="10" t="s">
        <v>9</v>
      </c>
      <c r="E8" s="11" t="s">
        <v>18</v>
      </c>
      <c r="F8" s="12">
        <v>800000</v>
      </c>
      <c r="G8" s="12"/>
    </row>
    <row r="9" spans="1:7" ht="12.75">
      <c r="A9" s="10" t="s">
        <v>9</v>
      </c>
      <c r="B9" s="10" t="s">
        <v>19</v>
      </c>
      <c r="C9" s="10" t="s">
        <v>11</v>
      </c>
      <c r="D9" s="10" t="s">
        <v>9</v>
      </c>
      <c r="E9" s="11" t="s">
        <v>20</v>
      </c>
      <c r="F9" s="12">
        <v>35000</v>
      </c>
      <c r="G9" s="12"/>
    </row>
    <row r="10" spans="1:7" ht="12.75">
      <c r="A10" s="10" t="s">
        <v>9</v>
      </c>
      <c r="B10" s="10" t="s">
        <v>21</v>
      </c>
      <c r="C10" s="10" t="s">
        <v>11</v>
      </c>
      <c r="D10" s="10" t="s">
        <v>9</v>
      </c>
      <c r="E10" s="11" t="s">
        <v>22</v>
      </c>
      <c r="F10" s="12">
        <v>1900000</v>
      </c>
      <c r="G10" s="12"/>
    </row>
    <row r="11" spans="1:7" ht="12.75">
      <c r="A11" s="10" t="s">
        <v>9</v>
      </c>
      <c r="B11" s="10" t="s">
        <v>23</v>
      </c>
      <c r="C11" s="10" t="s">
        <v>11</v>
      </c>
      <c r="D11" s="10" t="s">
        <v>9</v>
      </c>
      <c r="E11" s="11" t="s">
        <v>24</v>
      </c>
      <c r="F11" s="12">
        <v>0</v>
      </c>
      <c r="G11" s="12"/>
    </row>
    <row r="12" spans="1:7" ht="12.75">
      <c r="A12" s="10" t="s">
        <v>9</v>
      </c>
      <c r="B12" s="10" t="s">
        <v>25</v>
      </c>
      <c r="C12" s="10" t="s">
        <v>11</v>
      </c>
      <c r="D12" s="10" t="s">
        <v>9</v>
      </c>
      <c r="E12" s="11" t="s">
        <v>26</v>
      </c>
      <c r="F12" s="12">
        <v>10000</v>
      </c>
      <c r="G12" s="12"/>
    </row>
    <row r="13" spans="1:7" ht="12.75">
      <c r="A13" s="10" t="s">
        <v>9</v>
      </c>
      <c r="B13" s="10" t="s">
        <v>27</v>
      </c>
      <c r="C13" s="10" t="s">
        <v>11</v>
      </c>
      <c r="D13" s="10" t="s">
        <v>9</v>
      </c>
      <c r="E13" s="11" t="s">
        <v>28</v>
      </c>
      <c r="F13" s="12">
        <v>13000</v>
      </c>
      <c r="G13" s="12"/>
    </row>
    <row r="14" spans="1:7" ht="12.75">
      <c r="A14" s="10" t="s">
        <v>9</v>
      </c>
      <c r="B14" s="10" t="s">
        <v>29</v>
      </c>
      <c r="C14" s="10" t="s">
        <v>11</v>
      </c>
      <c r="D14" s="10" t="s">
        <v>9</v>
      </c>
      <c r="E14" s="11" t="s">
        <v>30</v>
      </c>
      <c r="F14" s="12">
        <v>10000</v>
      </c>
      <c r="G14" s="12"/>
    </row>
    <row r="15" spans="1:7" ht="12.75">
      <c r="A15" s="10" t="s">
        <v>9</v>
      </c>
      <c r="B15" s="10" t="s">
        <v>31</v>
      </c>
      <c r="C15" s="10" t="s">
        <v>11</v>
      </c>
      <c r="D15" s="10" t="s">
        <v>9</v>
      </c>
      <c r="E15" s="11" t="s">
        <v>32</v>
      </c>
      <c r="F15" s="12">
        <v>0</v>
      </c>
      <c r="G15" s="12"/>
    </row>
    <row r="16" spans="1:7" ht="12.75">
      <c r="A16" s="10" t="s">
        <v>9</v>
      </c>
      <c r="B16" s="10" t="s">
        <v>33</v>
      </c>
      <c r="C16" s="10" t="s">
        <v>11</v>
      </c>
      <c r="D16" s="10" t="s">
        <v>9</v>
      </c>
      <c r="E16" s="11" t="s">
        <v>34</v>
      </c>
      <c r="F16" s="12"/>
      <c r="G16" s="12"/>
    </row>
    <row r="17" spans="1:7" ht="12.75">
      <c r="A17" s="10" t="s">
        <v>9</v>
      </c>
      <c r="B17" s="10" t="s">
        <v>35</v>
      </c>
      <c r="C17" s="10" t="s">
        <v>11</v>
      </c>
      <c r="D17" s="10" t="s">
        <v>9</v>
      </c>
      <c r="E17" s="11" t="s">
        <v>36</v>
      </c>
      <c r="F17" s="12">
        <v>0</v>
      </c>
      <c r="G17" s="12"/>
    </row>
    <row r="18" spans="1:7" ht="12.75">
      <c r="A18" s="10" t="s">
        <v>9</v>
      </c>
      <c r="B18" s="10" t="s">
        <v>37</v>
      </c>
      <c r="C18" s="10" t="s">
        <v>11</v>
      </c>
      <c r="D18" s="10" t="s">
        <v>9</v>
      </c>
      <c r="E18" s="11" t="s">
        <v>38</v>
      </c>
      <c r="F18" s="12">
        <v>12000</v>
      </c>
      <c r="G18" s="12"/>
    </row>
    <row r="19" spans="1:7" ht="12.75">
      <c r="A19" s="10" t="s">
        <v>9</v>
      </c>
      <c r="B19" s="10" t="s">
        <v>39</v>
      </c>
      <c r="C19" s="10" t="s">
        <v>11</v>
      </c>
      <c r="D19" s="10" t="s">
        <v>9</v>
      </c>
      <c r="E19" s="11" t="s">
        <v>40</v>
      </c>
      <c r="F19" s="12">
        <v>25000</v>
      </c>
      <c r="G19" s="12"/>
    </row>
    <row r="20" spans="1:7" ht="12.75">
      <c r="A20" s="10" t="s">
        <v>9</v>
      </c>
      <c r="B20" s="10" t="s">
        <v>41</v>
      </c>
      <c r="C20" s="10" t="s">
        <v>11</v>
      </c>
      <c r="D20" s="10" t="s">
        <v>9</v>
      </c>
      <c r="E20" s="11" t="s">
        <v>42</v>
      </c>
      <c r="F20" s="12">
        <v>5000</v>
      </c>
      <c r="G20" s="12"/>
    </row>
    <row r="21" spans="1:7" ht="12.75">
      <c r="A21" s="10" t="s">
        <v>9</v>
      </c>
      <c r="B21" s="10" t="s">
        <v>43</v>
      </c>
      <c r="C21" s="10" t="s">
        <v>11</v>
      </c>
      <c r="D21" s="10" t="s">
        <v>9</v>
      </c>
      <c r="E21" s="11" t="s">
        <v>44</v>
      </c>
      <c r="F21" s="12">
        <v>800000</v>
      </c>
      <c r="G21" s="12"/>
    </row>
    <row r="22" spans="1:8" ht="12.75">
      <c r="A22" s="13" t="s">
        <v>9</v>
      </c>
      <c r="B22" s="13" t="s">
        <v>45</v>
      </c>
      <c r="C22" s="13" t="s">
        <v>11</v>
      </c>
      <c r="D22" s="13" t="s">
        <v>9</v>
      </c>
      <c r="E22" s="14" t="s">
        <v>46</v>
      </c>
      <c r="F22" s="12"/>
      <c r="G22" s="12"/>
      <c r="H22" s="15" t="s">
        <v>47</v>
      </c>
    </row>
    <row r="23" spans="1:8" ht="12.75">
      <c r="A23" s="10" t="s">
        <v>9</v>
      </c>
      <c r="B23" s="10" t="s">
        <v>48</v>
      </c>
      <c r="C23" s="10" t="s">
        <v>49</v>
      </c>
      <c r="D23" s="10" t="s">
        <v>9</v>
      </c>
      <c r="E23" s="11" t="s">
        <v>50</v>
      </c>
      <c r="F23" s="12">
        <v>165000</v>
      </c>
      <c r="G23" s="12"/>
      <c r="H23" s="15" t="s">
        <v>51</v>
      </c>
    </row>
    <row r="24" spans="1:8" ht="12.75">
      <c r="A24" s="10" t="s">
        <v>9</v>
      </c>
      <c r="B24" s="10" t="s">
        <v>52</v>
      </c>
      <c r="C24" s="10" t="s">
        <v>11</v>
      </c>
      <c r="D24" s="10" t="s">
        <v>9</v>
      </c>
      <c r="E24" s="11" t="s">
        <v>53</v>
      </c>
      <c r="F24" s="12">
        <v>0</v>
      </c>
      <c r="G24" s="12"/>
      <c r="H24" t="s">
        <v>54</v>
      </c>
    </row>
    <row r="25" spans="1:7" ht="12.75">
      <c r="A25" s="10" t="s">
        <v>9</v>
      </c>
      <c r="B25" s="10" t="s">
        <v>52</v>
      </c>
      <c r="C25" s="10" t="s">
        <v>55</v>
      </c>
      <c r="D25" s="10" t="s">
        <v>9</v>
      </c>
      <c r="E25" s="11" t="s">
        <v>53</v>
      </c>
      <c r="F25" s="12">
        <v>0</v>
      </c>
      <c r="G25" s="12"/>
    </row>
    <row r="26" spans="1:7" ht="12.75">
      <c r="A26" s="10" t="s">
        <v>9</v>
      </c>
      <c r="B26" s="10" t="s">
        <v>56</v>
      </c>
      <c r="C26" s="10" t="s">
        <v>11</v>
      </c>
      <c r="D26" s="10" t="s">
        <v>9</v>
      </c>
      <c r="E26" s="11" t="s">
        <v>57</v>
      </c>
      <c r="F26" s="12">
        <v>0</v>
      </c>
      <c r="G26" s="12"/>
    </row>
    <row r="27" spans="1:7" ht="12.75">
      <c r="A27" s="10" t="s">
        <v>9</v>
      </c>
      <c r="B27" s="10" t="s">
        <v>58</v>
      </c>
      <c r="C27" s="10" t="s">
        <v>11</v>
      </c>
      <c r="D27" s="10" t="s">
        <v>9</v>
      </c>
      <c r="E27" s="11" t="s">
        <v>59</v>
      </c>
      <c r="F27" s="12">
        <v>0</v>
      </c>
      <c r="G27" s="12"/>
    </row>
    <row r="28" spans="1:7" ht="12.75">
      <c r="A28" s="10" t="s">
        <v>9</v>
      </c>
      <c r="B28" s="10" t="s">
        <v>60</v>
      </c>
      <c r="C28" s="10" t="s">
        <v>11</v>
      </c>
      <c r="D28" s="10" t="s">
        <v>9</v>
      </c>
      <c r="E28" s="11" t="s">
        <v>61</v>
      </c>
      <c r="F28" s="12">
        <v>0</v>
      </c>
      <c r="G28" s="12"/>
    </row>
    <row r="29" spans="1:7" ht="12.75">
      <c r="A29" s="10" t="s">
        <v>9</v>
      </c>
      <c r="B29" s="10" t="s">
        <v>62</v>
      </c>
      <c r="C29" s="10" t="s">
        <v>63</v>
      </c>
      <c r="D29" s="10" t="s">
        <v>64</v>
      </c>
      <c r="E29" s="11" t="s">
        <v>65</v>
      </c>
      <c r="F29" s="12">
        <v>0</v>
      </c>
      <c r="G29" s="12"/>
    </row>
    <row r="30" spans="1:7" ht="12.75">
      <c r="A30" s="16" t="s">
        <v>66</v>
      </c>
      <c r="B30" s="16"/>
      <c r="C30" s="16"/>
      <c r="D30" s="16"/>
      <c r="E30" s="17" t="s">
        <v>67</v>
      </c>
      <c r="F30" s="18"/>
      <c r="G30" s="18">
        <f>SUM(F5:F29)</f>
        <v>4875000</v>
      </c>
    </row>
    <row r="31" spans="1:7" ht="12.75">
      <c r="A31" s="19"/>
      <c r="B31" s="19"/>
      <c r="C31" s="19"/>
      <c r="D31" s="19"/>
      <c r="E31" s="20"/>
      <c r="F31" s="21"/>
      <c r="G31" s="21"/>
    </row>
    <row r="32" spans="1:7" ht="12.75">
      <c r="A32" s="19" t="s">
        <v>68</v>
      </c>
      <c r="B32" s="19" t="s">
        <v>69</v>
      </c>
      <c r="C32" s="19" t="s">
        <v>11</v>
      </c>
      <c r="D32" s="19" t="s">
        <v>9</v>
      </c>
      <c r="E32" s="20" t="s">
        <v>70</v>
      </c>
      <c r="F32" s="21">
        <v>0</v>
      </c>
      <c r="G32" s="21"/>
    </row>
    <row r="33" spans="1:7" ht="12.75">
      <c r="A33" s="16"/>
      <c r="B33" s="16"/>
      <c r="C33" s="16"/>
      <c r="D33" s="16"/>
      <c r="E33" s="17" t="s">
        <v>71</v>
      </c>
      <c r="F33" s="18"/>
      <c r="G33" s="18">
        <f>SUM(F32)</f>
        <v>0</v>
      </c>
    </row>
    <row r="34" spans="1:7" ht="12.75">
      <c r="A34" s="19"/>
      <c r="B34" s="19"/>
      <c r="C34" s="19"/>
      <c r="D34" s="19"/>
      <c r="E34" s="22" t="s">
        <v>72</v>
      </c>
      <c r="F34" s="21"/>
      <c r="G34" s="21"/>
    </row>
    <row r="35" spans="1:8" ht="12.75">
      <c r="A35" s="23" t="s">
        <v>73</v>
      </c>
      <c r="B35" s="23" t="s">
        <v>74</v>
      </c>
      <c r="C35" s="23" t="s">
        <v>9</v>
      </c>
      <c r="D35" s="23" t="s">
        <v>9</v>
      </c>
      <c r="E35" s="24" t="s">
        <v>75</v>
      </c>
      <c r="F35" s="21">
        <v>12000</v>
      </c>
      <c r="G35" s="21"/>
      <c r="H35" s="15" t="s">
        <v>76</v>
      </c>
    </row>
    <row r="36" spans="1:7" ht="12.75">
      <c r="A36" s="16"/>
      <c r="B36" s="16"/>
      <c r="C36" s="16"/>
      <c r="D36" s="16"/>
      <c r="E36" s="25" t="s">
        <v>77</v>
      </c>
      <c r="F36" s="18"/>
      <c r="G36" s="18">
        <f>SUM(F34:F35)</f>
        <v>12000</v>
      </c>
    </row>
    <row r="37" spans="1:7" ht="12.75">
      <c r="A37" s="10"/>
      <c r="B37" s="10"/>
      <c r="C37" s="10"/>
      <c r="D37" s="10"/>
      <c r="E37" s="26" t="s">
        <v>78</v>
      </c>
      <c r="F37" s="12"/>
      <c r="G37" s="12"/>
    </row>
    <row r="38" spans="1:8" ht="12.75">
      <c r="A38" s="10" t="s">
        <v>79</v>
      </c>
      <c r="B38" s="10" t="s">
        <v>80</v>
      </c>
      <c r="C38" s="13" t="s">
        <v>9</v>
      </c>
      <c r="D38" s="10" t="s">
        <v>9</v>
      </c>
      <c r="E38" s="11" t="s">
        <v>78</v>
      </c>
      <c r="F38" s="12">
        <v>20000</v>
      </c>
      <c r="G38" s="12"/>
      <c r="H38" s="15" t="s">
        <v>81</v>
      </c>
    </row>
    <row r="39" spans="1:8" ht="12.75">
      <c r="A39" s="13" t="s">
        <v>79</v>
      </c>
      <c r="B39" s="13" t="s">
        <v>82</v>
      </c>
      <c r="C39" s="13" t="s">
        <v>9</v>
      </c>
      <c r="D39" s="13" t="s">
        <v>9</v>
      </c>
      <c r="E39" s="14" t="s">
        <v>83</v>
      </c>
      <c r="F39" s="12">
        <v>15000</v>
      </c>
      <c r="G39" s="12"/>
      <c r="H39" s="15" t="s">
        <v>84</v>
      </c>
    </row>
    <row r="40" spans="1:7" ht="12.75">
      <c r="A40" s="16"/>
      <c r="B40" s="16"/>
      <c r="C40" s="16"/>
      <c r="D40" s="16"/>
      <c r="E40" s="17" t="s">
        <v>85</v>
      </c>
      <c r="F40" s="18"/>
      <c r="G40" s="18">
        <f>SUM(F38:F39)</f>
        <v>35000</v>
      </c>
    </row>
    <row r="41" spans="1:7" ht="12.75">
      <c r="A41" s="10"/>
      <c r="B41" s="10"/>
      <c r="C41" s="10"/>
      <c r="D41" s="10"/>
      <c r="E41" s="26" t="s">
        <v>86</v>
      </c>
      <c r="F41" s="12"/>
      <c r="G41" s="12"/>
    </row>
    <row r="42" spans="1:7" ht="12.75">
      <c r="A42" s="10" t="s">
        <v>87</v>
      </c>
      <c r="B42" s="10" t="s">
        <v>80</v>
      </c>
      <c r="C42" s="10" t="s">
        <v>11</v>
      </c>
      <c r="D42" s="10" t="s">
        <v>9</v>
      </c>
      <c r="E42" s="11" t="s">
        <v>88</v>
      </c>
      <c r="F42" s="12">
        <v>0</v>
      </c>
      <c r="G42" s="12"/>
    </row>
    <row r="43" spans="1:7" ht="12.75">
      <c r="A43" s="10" t="s">
        <v>87</v>
      </c>
      <c r="B43" s="10" t="s">
        <v>82</v>
      </c>
      <c r="C43" s="10" t="s">
        <v>11</v>
      </c>
      <c r="D43" s="10" t="s">
        <v>9</v>
      </c>
      <c r="E43" s="11" t="s">
        <v>89</v>
      </c>
      <c r="F43" s="12">
        <v>20000</v>
      </c>
      <c r="G43" s="12"/>
    </row>
    <row r="44" spans="1:7" ht="12.75">
      <c r="A44" s="16"/>
      <c r="B44" s="16"/>
      <c r="C44" s="16"/>
      <c r="D44" s="16"/>
      <c r="E44" s="17" t="s">
        <v>90</v>
      </c>
      <c r="F44" s="18"/>
      <c r="G44" s="18">
        <f>SUM(F41:F43)</f>
        <v>20000</v>
      </c>
    </row>
    <row r="45" spans="1:7" ht="12.75">
      <c r="A45" s="10"/>
      <c r="B45" s="10"/>
      <c r="C45" s="10"/>
      <c r="D45" s="10"/>
      <c r="E45" s="11"/>
      <c r="F45" s="12"/>
      <c r="G45" s="12"/>
    </row>
    <row r="46" spans="1:7" ht="12.75">
      <c r="A46" s="3"/>
      <c r="B46" s="3"/>
      <c r="C46" s="3"/>
      <c r="D46" s="3"/>
      <c r="E46" s="4" t="s">
        <v>1</v>
      </c>
      <c r="F46" s="27"/>
      <c r="G46" s="28" t="s">
        <v>91</v>
      </c>
    </row>
    <row r="47" spans="1:7" ht="12.75">
      <c r="A47" s="7" t="s">
        <v>2</v>
      </c>
      <c r="B47" s="7" t="s">
        <v>3</v>
      </c>
      <c r="C47" s="7" t="s">
        <v>4</v>
      </c>
      <c r="D47" s="7" t="s">
        <v>5</v>
      </c>
      <c r="E47" s="8" t="s">
        <v>6</v>
      </c>
      <c r="F47" s="29" t="s">
        <v>7</v>
      </c>
      <c r="G47" s="29" t="s">
        <v>8</v>
      </c>
    </row>
    <row r="48" spans="1:7" ht="12.75">
      <c r="A48" s="10" t="s">
        <v>92</v>
      </c>
      <c r="B48" s="10" t="s">
        <v>74</v>
      </c>
      <c r="C48" s="10" t="s">
        <v>11</v>
      </c>
      <c r="D48" s="10" t="s">
        <v>9</v>
      </c>
      <c r="E48" s="11" t="s">
        <v>75</v>
      </c>
      <c r="F48" s="12" t="s">
        <v>66</v>
      </c>
      <c r="G48" s="12"/>
    </row>
    <row r="49" spans="1:7" ht="12.75">
      <c r="A49" s="16"/>
      <c r="B49" s="16"/>
      <c r="C49" s="16"/>
      <c r="D49" s="16"/>
      <c r="E49" s="17" t="s">
        <v>93</v>
      </c>
      <c r="F49" s="18"/>
      <c r="G49" s="18">
        <f>SUM(F48)</f>
        <v>0</v>
      </c>
    </row>
    <row r="50" spans="1:7" ht="12.75">
      <c r="A50" s="10"/>
      <c r="B50" s="10"/>
      <c r="C50" s="10"/>
      <c r="D50" s="10"/>
      <c r="E50" s="26" t="s">
        <v>94</v>
      </c>
      <c r="F50" s="12"/>
      <c r="G50" s="12"/>
    </row>
    <row r="51" spans="1:8" ht="12.75">
      <c r="A51" s="10" t="s">
        <v>95</v>
      </c>
      <c r="B51" s="10" t="s">
        <v>80</v>
      </c>
      <c r="C51" s="10" t="s">
        <v>11</v>
      </c>
      <c r="D51" s="10" t="s">
        <v>9</v>
      </c>
      <c r="E51" s="11" t="s">
        <v>96</v>
      </c>
      <c r="F51" s="12" t="s">
        <v>66</v>
      </c>
      <c r="G51" s="12"/>
      <c r="H51" t="s">
        <v>97</v>
      </c>
    </row>
    <row r="52" spans="1:8" ht="12.75">
      <c r="A52" s="10" t="s">
        <v>95</v>
      </c>
      <c r="B52" s="10" t="s">
        <v>69</v>
      </c>
      <c r="C52" s="10" t="s">
        <v>11</v>
      </c>
      <c r="D52" s="10" t="s">
        <v>9</v>
      </c>
      <c r="E52" s="11" t="s">
        <v>70</v>
      </c>
      <c r="F52" s="12">
        <v>87000</v>
      </c>
      <c r="G52" s="12"/>
      <c r="H52" t="s">
        <v>432</v>
      </c>
    </row>
    <row r="53" spans="1:7" ht="12.75">
      <c r="A53" s="10" t="s">
        <v>95</v>
      </c>
      <c r="B53" s="10" t="s">
        <v>82</v>
      </c>
      <c r="C53" s="10" t="s">
        <v>11</v>
      </c>
      <c r="D53" s="10" t="s">
        <v>9</v>
      </c>
      <c r="E53" s="11" t="s">
        <v>98</v>
      </c>
      <c r="F53" s="12"/>
      <c r="G53" s="12"/>
    </row>
    <row r="54" spans="1:8" ht="12.75">
      <c r="A54" s="10" t="s">
        <v>95</v>
      </c>
      <c r="B54" s="10" t="s">
        <v>99</v>
      </c>
      <c r="C54" s="10" t="s">
        <v>11</v>
      </c>
      <c r="D54" s="10" t="s">
        <v>9</v>
      </c>
      <c r="E54" s="11" t="s">
        <v>433</v>
      </c>
      <c r="F54" s="72">
        <v>2000000</v>
      </c>
      <c r="G54" s="12"/>
      <c r="H54" t="s">
        <v>434</v>
      </c>
    </row>
    <row r="55" spans="1:7" ht="12.75">
      <c r="A55" s="16"/>
      <c r="B55" s="16"/>
      <c r="C55" s="16"/>
      <c r="D55" s="16"/>
      <c r="E55" s="17" t="s">
        <v>100</v>
      </c>
      <c r="F55" s="18"/>
      <c r="G55" s="18">
        <f>SUM(F51:F54)</f>
        <v>2087000</v>
      </c>
    </row>
    <row r="56" spans="1:7" ht="12.75">
      <c r="A56" s="10"/>
      <c r="B56" s="10"/>
      <c r="C56" s="10"/>
      <c r="D56" s="10"/>
      <c r="E56" s="26" t="s">
        <v>101</v>
      </c>
      <c r="F56" s="12"/>
      <c r="G56" s="12"/>
    </row>
    <row r="57" spans="1:7" ht="12.75">
      <c r="A57" s="10" t="s">
        <v>102</v>
      </c>
      <c r="B57" s="10" t="s">
        <v>80</v>
      </c>
      <c r="C57" s="10" t="s">
        <v>11</v>
      </c>
      <c r="D57" s="10" t="s">
        <v>9</v>
      </c>
      <c r="E57" s="11" t="s">
        <v>103</v>
      </c>
      <c r="F57" s="12">
        <v>150000</v>
      </c>
      <c r="G57" s="12"/>
    </row>
    <row r="58" spans="1:7" ht="12.75">
      <c r="A58" s="16"/>
      <c r="B58" s="16"/>
      <c r="C58" s="16"/>
      <c r="D58" s="16"/>
      <c r="E58" s="17" t="s">
        <v>104</v>
      </c>
      <c r="F58" s="18" t="s">
        <v>66</v>
      </c>
      <c r="G58" s="18">
        <f>SUM(F57)</f>
        <v>150000</v>
      </c>
    </row>
    <row r="59" spans="1:7" ht="12.75">
      <c r="A59" s="10"/>
      <c r="B59" s="10"/>
      <c r="C59" s="10"/>
      <c r="D59" s="10"/>
      <c r="E59" s="26" t="s">
        <v>105</v>
      </c>
      <c r="F59" s="12"/>
      <c r="G59" s="12"/>
    </row>
    <row r="60" spans="1:8" ht="12.75">
      <c r="A60" s="10" t="s">
        <v>106</v>
      </c>
      <c r="B60" s="10" t="s">
        <v>80</v>
      </c>
      <c r="C60" s="10" t="s">
        <v>11</v>
      </c>
      <c r="D60" s="10" t="s">
        <v>9</v>
      </c>
      <c r="E60" s="11" t="s">
        <v>107</v>
      </c>
      <c r="F60" s="12">
        <v>85000</v>
      </c>
      <c r="G60" s="12"/>
      <c r="H60" t="s">
        <v>108</v>
      </c>
    </row>
    <row r="61" spans="1:7" ht="12.75">
      <c r="A61" s="16"/>
      <c r="B61" s="16"/>
      <c r="C61" s="16"/>
      <c r="D61" s="16"/>
      <c r="E61" s="17" t="s">
        <v>109</v>
      </c>
      <c r="F61" s="18"/>
      <c r="G61" s="18">
        <f>SUM(F60:F60)</f>
        <v>85000</v>
      </c>
    </row>
    <row r="62" spans="1:7" ht="12.75">
      <c r="A62" s="10"/>
      <c r="B62" s="10"/>
      <c r="C62" s="10"/>
      <c r="D62" s="10"/>
      <c r="E62" s="26" t="s">
        <v>110</v>
      </c>
      <c r="F62" s="12"/>
      <c r="G62" s="12"/>
    </row>
    <row r="63" spans="1:8" ht="12.75">
      <c r="A63" s="10" t="s">
        <v>111</v>
      </c>
      <c r="B63" s="10" t="s">
        <v>80</v>
      </c>
      <c r="C63" s="10" t="s">
        <v>11</v>
      </c>
      <c r="D63" s="10" t="s">
        <v>9</v>
      </c>
      <c r="E63" s="11" t="s">
        <v>112</v>
      </c>
      <c r="F63" s="12">
        <v>10000</v>
      </c>
      <c r="G63" s="12"/>
      <c r="H63" t="s">
        <v>113</v>
      </c>
    </row>
    <row r="64" spans="1:8" ht="12.75">
      <c r="A64" s="10" t="s">
        <v>111</v>
      </c>
      <c r="B64" s="10" t="s">
        <v>82</v>
      </c>
      <c r="C64" s="10" t="s">
        <v>11</v>
      </c>
      <c r="D64" s="10" t="s">
        <v>9</v>
      </c>
      <c r="E64" s="11" t="s">
        <v>114</v>
      </c>
      <c r="F64" s="12">
        <v>5000</v>
      </c>
      <c r="G64" s="12"/>
      <c r="H64" t="s">
        <v>115</v>
      </c>
    </row>
    <row r="65" spans="1:7" ht="12.75">
      <c r="A65" s="10" t="s">
        <v>111</v>
      </c>
      <c r="B65" s="10" t="s">
        <v>74</v>
      </c>
      <c r="C65" s="10" t="s">
        <v>11</v>
      </c>
      <c r="D65" s="10" t="s">
        <v>9</v>
      </c>
      <c r="E65" s="11" t="s">
        <v>75</v>
      </c>
      <c r="F65" s="12" t="s">
        <v>66</v>
      </c>
      <c r="G65" s="12"/>
    </row>
    <row r="66" spans="1:7" ht="12.75">
      <c r="A66" s="16"/>
      <c r="B66" s="16"/>
      <c r="C66" s="16"/>
      <c r="D66" s="16"/>
      <c r="E66" s="17" t="s">
        <v>116</v>
      </c>
      <c r="F66" s="18" t="s">
        <v>66</v>
      </c>
      <c r="G66" s="18">
        <v>15000</v>
      </c>
    </row>
    <row r="67" spans="1:7" ht="12.75">
      <c r="A67" s="10"/>
      <c r="B67" s="10"/>
      <c r="C67" s="10"/>
      <c r="D67" s="10"/>
      <c r="E67" s="26" t="s">
        <v>117</v>
      </c>
      <c r="F67" s="12" t="s">
        <v>66</v>
      </c>
      <c r="G67" s="12"/>
    </row>
    <row r="68" spans="1:7" ht="12.75">
      <c r="A68" s="10" t="s">
        <v>118</v>
      </c>
      <c r="B68" s="10" t="s">
        <v>119</v>
      </c>
      <c r="C68" s="10" t="s">
        <v>11</v>
      </c>
      <c r="D68" s="10" t="s">
        <v>9</v>
      </c>
      <c r="E68" s="11" t="s">
        <v>120</v>
      </c>
      <c r="F68" s="12">
        <v>1000</v>
      </c>
      <c r="G68" s="12"/>
    </row>
    <row r="69" spans="1:7" ht="12.75">
      <c r="A69" s="16"/>
      <c r="B69" s="16"/>
      <c r="C69" s="16"/>
      <c r="D69" s="16"/>
      <c r="E69" s="17" t="s">
        <v>121</v>
      </c>
      <c r="F69" s="18"/>
      <c r="G69" s="18">
        <v>1000</v>
      </c>
    </row>
    <row r="70" spans="1:7" s="30" customFormat="1" ht="12.75">
      <c r="A70" s="19"/>
      <c r="B70" s="19"/>
      <c r="C70" s="19"/>
      <c r="D70" s="19"/>
      <c r="E70" s="22" t="s">
        <v>122</v>
      </c>
      <c r="F70" s="21"/>
      <c r="G70" s="21"/>
    </row>
    <row r="71" spans="1:8" ht="12.75">
      <c r="A71" s="19" t="s">
        <v>123</v>
      </c>
      <c r="B71" s="19" t="s">
        <v>124</v>
      </c>
      <c r="C71" s="19" t="s">
        <v>11</v>
      </c>
      <c r="D71" s="19" t="s">
        <v>9</v>
      </c>
      <c r="E71" s="20" t="s">
        <v>125</v>
      </c>
      <c r="F71" s="21">
        <v>5000</v>
      </c>
      <c r="G71" s="30"/>
      <c r="H71" t="s">
        <v>126</v>
      </c>
    </row>
    <row r="72" spans="1:7" ht="12.75">
      <c r="A72" s="16"/>
      <c r="B72" s="16"/>
      <c r="C72" s="16"/>
      <c r="D72" s="16"/>
      <c r="E72" s="17" t="s">
        <v>127</v>
      </c>
      <c r="F72" s="18"/>
      <c r="G72" s="18">
        <v>5000</v>
      </c>
    </row>
    <row r="73" spans="1:7" ht="12.75">
      <c r="A73" s="10"/>
      <c r="B73" s="10"/>
      <c r="C73" s="10"/>
      <c r="D73" s="10"/>
      <c r="E73" s="26" t="s">
        <v>125</v>
      </c>
      <c r="F73" s="12"/>
      <c r="G73" s="12"/>
    </row>
    <row r="74" spans="1:8" ht="12.75">
      <c r="A74" s="10" t="s">
        <v>128</v>
      </c>
      <c r="B74" s="10" t="s">
        <v>129</v>
      </c>
      <c r="C74" s="10" t="s">
        <v>11</v>
      </c>
      <c r="D74" s="10" t="s">
        <v>9</v>
      </c>
      <c r="E74" s="11" t="s">
        <v>130</v>
      </c>
      <c r="F74" s="12">
        <v>20000</v>
      </c>
      <c r="G74"/>
      <c r="H74" t="s">
        <v>131</v>
      </c>
    </row>
    <row r="75" spans="1:7" ht="12.75">
      <c r="A75" s="16"/>
      <c r="B75" s="16"/>
      <c r="C75" s="16"/>
      <c r="D75" s="16"/>
      <c r="E75" s="17" t="s">
        <v>132</v>
      </c>
      <c r="F75" s="18"/>
      <c r="G75" s="18">
        <v>20000</v>
      </c>
    </row>
    <row r="76" spans="1:7" ht="12.75">
      <c r="A76" s="31"/>
      <c r="B76" s="31"/>
      <c r="C76" s="31"/>
      <c r="D76" s="31"/>
      <c r="E76" s="32" t="s">
        <v>133</v>
      </c>
      <c r="F76" s="33"/>
      <c r="G76" s="33">
        <f>SUM(G75,G72,G69,G66,G61,G58,G55,G44,G40,G36,G30)</f>
        <v>7305000</v>
      </c>
    </row>
    <row r="77" spans="1:7" ht="12.75">
      <c r="A77" s="3"/>
      <c r="B77" s="3"/>
      <c r="C77" s="3"/>
      <c r="D77" s="3"/>
      <c r="E77" s="4" t="s">
        <v>134</v>
      </c>
      <c r="F77" s="27"/>
      <c r="G77" s="27"/>
    </row>
    <row r="78" spans="1:7" ht="12.75">
      <c r="A78" s="7" t="s">
        <v>2</v>
      </c>
      <c r="B78" s="7" t="s">
        <v>3</v>
      </c>
      <c r="C78" s="7" t="s">
        <v>4</v>
      </c>
      <c r="D78" s="7" t="s">
        <v>5</v>
      </c>
      <c r="E78" s="8" t="s">
        <v>6</v>
      </c>
      <c r="F78" s="29" t="s">
        <v>7</v>
      </c>
      <c r="G78" s="29" t="s">
        <v>8</v>
      </c>
    </row>
    <row r="79" spans="1:7" ht="12.75">
      <c r="A79" s="34"/>
      <c r="B79" s="34"/>
      <c r="C79" s="34"/>
      <c r="D79" s="34"/>
      <c r="E79" s="35" t="s">
        <v>135</v>
      </c>
      <c r="F79" s="36"/>
      <c r="G79" s="36"/>
    </row>
    <row r="80" spans="1:8" ht="12.75">
      <c r="A80" s="10" t="s">
        <v>136</v>
      </c>
      <c r="B80" s="10" t="s">
        <v>137</v>
      </c>
      <c r="C80" s="10" t="s">
        <v>11</v>
      </c>
      <c r="D80" s="10" t="s">
        <v>9</v>
      </c>
      <c r="E80" s="11" t="s">
        <v>138</v>
      </c>
      <c r="F80" s="12">
        <v>15000</v>
      </c>
      <c r="G80" s="12"/>
      <c r="H80" t="s">
        <v>139</v>
      </c>
    </row>
    <row r="81" spans="1:8" ht="12.75">
      <c r="A81" s="10" t="s">
        <v>136</v>
      </c>
      <c r="B81" s="10" t="s">
        <v>140</v>
      </c>
      <c r="C81" s="10" t="s">
        <v>11</v>
      </c>
      <c r="D81" s="10" t="s">
        <v>9</v>
      </c>
      <c r="E81" s="11" t="s">
        <v>141</v>
      </c>
      <c r="F81" s="37"/>
      <c r="G81" s="12"/>
      <c r="H81" t="s">
        <v>142</v>
      </c>
    </row>
    <row r="82" spans="1:8" ht="12.75">
      <c r="A82" s="10" t="s">
        <v>136</v>
      </c>
      <c r="B82" s="10" t="s">
        <v>143</v>
      </c>
      <c r="C82" s="10" t="s">
        <v>11</v>
      </c>
      <c r="D82" s="10" t="s">
        <v>9</v>
      </c>
      <c r="E82" s="11" t="s">
        <v>144</v>
      </c>
      <c r="F82" s="12">
        <v>700000</v>
      </c>
      <c r="G82" s="12"/>
      <c r="H82" s="38" t="s">
        <v>145</v>
      </c>
    </row>
    <row r="83" spans="1:8" ht="12.75">
      <c r="A83" s="10" t="s">
        <v>136</v>
      </c>
      <c r="B83" s="10" t="s">
        <v>111</v>
      </c>
      <c r="C83" s="10"/>
      <c r="D83" s="10"/>
      <c r="E83" s="11" t="s">
        <v>435</v>
      </c>
      <c r="F83" s="12"/>
      <c r="G83" s="12"/>
      <c r="H83" s="38"/>
    </row>
    <row r="84" spans="1:7" ht="12.75">
      <c r="A84" s="10" t="s">
        <v>136</v>
      </c>
      <c r="B84" s="10" t="s">
        <v>143</v>
      </c>
      <c r="C84" s="10" t="s">
        <v>11</v>
      </c>
      <c r="D84" s="10" t="s">
        <v>146</v>
      </c>
      <c r="E84" s="11" t="s">
        <v>144</v>
      </c>
      <c r="F84" s="12" t="s">
        <v>66</v>
      </c>
      <c r="G84" s="12" t="s">
        <v>66</v>
      </c>
    </row>
    <row r="85" spans="1:7" ht="12.75">
      <c r="A85" s="16"/>
      <c r="B85" s="16"/>
      <c r="C85" s="16"/>
      <c r="D85" s="16"/>
      <c r="E85" s="17" t="s">
        <v>147</v>
      </c>
      <c r="F85" s="18" t="s">
        <v>66</v>
      </c>
      <c r="G85" s="18">
        <f>SUM(F80:F84)</f>
        <v>715000</v>
      </c>
    </row>
    <row r="86" spans="1:7" ht="12.75">
      <c r="A86" s="10"/>
      <c r="B86" s="10"/>
      <c r="C86" s="10"/>
      <c r="D86" s="10"/>
      <c r="E86" s="26" t="s">
        <v>148</v>
      </c>
      <c r="F86" s="12"/>
      <c r="G86" s="12"/>
    </row>
    <row r="87" spans="1:7" ht="12.75">
      <c r="A87" s="10" t="s">
        <v>149</v>
      </c>
      <c r="B87" s="10" t="s">
        <v>137</v>
      </c>
      <c r="C87" s="10" t="s">
        <v>11</v>
      </c>
      <c r="D87" s="10" t="s">
        <v>9</v>
      </c>
      <c r="E87" s="11" t="s">
        <v>150</v>
      </c>
      <c r="F87" s="12">
        <v>0</v>
      </c>
      <c r="G87" s="12"/>
    </row>
    <row r="88" spans="1:7" ht="12.75">
      <c r="A88" s="10" t="s">
        <v>149</v>
      </c>
      <c r="B88" s="10" t="s">
        <v>151</v>
      </c>
      <c r="C88" s="10" t="s">
        <v>11</v>
      </c>
      <c r="D88" s="10" t="s">
        <v>9</v>
      </c>
      <c r="E88" s="11" t="s">
        <v>152</v>
      </c>
      <c r="F88" s="12">
        <v>20000</v>
      </c>
      <c r="G88" s="12"/>
    </row>
    <row r="89" spans="1:7" ht="12.75">
      <c r="A89" s="10" t="s">
        <v>149</v>
      </c>
      <c r="B89" s="10" t="s">
        <v>140</v>
      </c>
      <c r="C89" s="10" t="s">
        <v>11</v>
      </c>
      <c r="D89" s="10" t="s">
        <v>9</v>
      </c>
      <c r="E89" s="11" t="s">
        <v>153</v>
      </c>
      <c r="F89" s="12" t="s">
        <v>66</v>
      </c>
      <c r="G89" s="12"/>
    </row>
    <row r="90" spans="1:7" ht="12.75">
      <c r="A90" s="10" t="s">
        <v>149</v>
      </c>
      <c r="B90" s="10" t="s">
        <v>143</v>
      </c>
      <c r="C90" s="10" t="s">
        <v>11</v>
      </c>
      <c r="D90" s="10" t="s">
        <v>9</v>
      </c>
      <c r="E90" s="11" t="s">
        <v>154</v>
      </c>
      <c r="F90" s="12" t="s">
        <v>66</v>
      </c>
      <c r="G90" s="39" t="s">
        <v>66</v>
      </c>
    </row>
    <row r="91" spans="1:8" ht="12.75">
      <c r="A91" s="10" t="s">
        <v>149</v>
      </c>
      <c r="B91" s="10" t="s">
        <v>111</v>
      </c>
      <c r="C91" s="10"/>
      <c r="D91" s="10"/>
      <c r="E91" s="11" t="s">
        <v>155</v>
      </c>
      <c r="F91" s="12">
        <v>0</v>
      </c>
      <c r="G91" s="40"/>
      <c r="H91" s="15" t="s">
        <v>156</v>
      </c>
    </row>
    <row r="92" spans="1:7" ht="12.75">
      <c r="A92" s="16"/>
      <c r="B92" s="16"/>
      <c r="C92" s="16"/>
      <c r="D92" s="16"/>
      <c r="E92" s="17" t="s">
        <v>157</v>
      </c>
      <c r="F92" s="18" t="s">
        <v>66</v>
      </c>
      <c r="G92" s="18">
        <v>20000</v>
      </c>
    </row>
    <row r="93" spans="1:7" ht="12.75">
      <c r="A93" s="10"/>
      <c r="B93" s="10"/>
      <c r="C93" s="10"/>
      <c r="D93" s="10"/>
      <c r="E93" s="26" t="s">
        <v>158</v>
      </c>
      <c r="F93" s="12"/>
      <c r="G93" s="12"/>
    </row>
    <row r="94" spans="1:7" ht="12.75">
      <c r="A94" s="10" t="s">
        <v>74</v>
      </c>
      <c r="B94" s="10" t="s">
        <v>137</v>
      </c>
      <c r="C94" s="10" t="s">
        <v>11</v>
      </c>
      <c r="D94" s="10" t="s">
        <v>9</v>
      </c>
      <c r="E94" s="11" t="s">
        <v>159</v>
      </c>
      <c r="F94" s="12" t="s">
        <v>66</v>
      </c>
      <c r="G94" s="12"/>
    </row>
    <row r="95" spans="1:7" ht="12.75">
      <c r="A95" s="10" t="s">
        <v>74</v>
      </c>
      <c r="B95" s="10" t="s">
        <v>111</v>
      </c>
      <c r="C95" s="10" t="s">
        <v>9</v>
      </c>
      <c r="D95" s="10" t="s">
        <v>9</v>
      </c>
      <c r="E95" s="11" t="s">
        <v>160</v>
      </c>
      <c r="F95" s="12">
        <v>250000</v>
      </c>
      <c r="G95" s="12"/>
    </row>
    <row r="96" spans="1:7" ht="12.75">
      <c r="A96" s="10" t="s">
        <v>74</v>
      </c>
      <c r="B96" s="10" t="s">
        <v>140</v>
      </c>
      <c r="C96" s="10" t="s">
        <v>11</v>
      </c>
      <c r="D96" s="10" t="s">
        <v>9</v>
      </c>
      <c r="E96" s="11" t="s">
        <v>161</v>
      </c>
      <c r="F96" s="12">
        <v>0</v>
      </c>
      <c r="G96" s="12"/>
    </row>
    <row r="97" spans="1:7" ht="12.75">
      <c r="A97" s="16"/>
      <c r="B97" s="16"/>
      <c r="C97" s="16"/>
      <c r="D97" s="16"/>
      <c r="E97" s="17" t="s">
        <v>162</v>
      </c>
      <c r="F97" s="18" t="s">
        <v>66</v>
      </c>
      <c r="G97" s="18">
        <f>SUM(F94:F96)</f>
        <v>250000</v>
      </c>
    </row>
    <row r="98" spans="1:7" ht="12.75">
      <c r="A98" s="16"/>
      <c r="B98" s="16"/>
      <c r="C98" s="16"/>
      <c r="D98" s="16"/>
      <c r="E98" s="17" t="s">
        <v>163</v>
      </c>
      <c r="F98" s="18"/>
      <c r="G98" s="18"/>
    </row>
    <row r="99" spans="1:8" ht="12.75">
      <c r="A99" s="10" t="s">
        <v>164</v>
      </c>
      <c r="B99" s="10" t="s">
        <v>143</v>
      </c>
      <c r="C99" s="10" t="s">
        <v>11</v>
      </c>
      <c r="D99" s="10" t="s">
        <v>9</v>
      </c>
      <c r="E99" s="11" t="s">
        <v>165</v>
      </c>
      <c r="F99" s="12" t="s">
        <v>66</v>
      </c>
      <c r="G99" s="39" t="s">
        <v>66</v>
      </c>
      <c r="H99" t="s">
        <v>66</v>
      </c>
    </row>
    <row r="100" spans="1:7" ht="12.75">
      <c r="A100" s="16"/>
      <c r="B100" s="16"/>
      <c r="C100" s="16"/>
      <c r="D100" s="16"/>
      <c r="E100" s="17" t="s">
        <v>166</v>
      </c>
      <c r="F100" s="18" t="s">
        <v>66</v>
      </c>
      <c r="G100" s="18">
        <f>SUM(F99)</f>
        <v>0</v>
      </c>
    </row>
    <row r="101" spans="1:7" ht="12.75">
      <c r="A101" s="10"/>
      <c r="B101" s="10"/>
      <c r="C101" s="10"/>
      <c r="D101" s="10"/>
      <c r="E101" s="26" t="s">
        <v>167</v>
      </c>
      <c r="F101" s="12" t="s">
        <v>66</v>
      </c>
      <c r="G101" s="12"/>
    </row>
    <row r="102" spans="1:7" ht="12.75">
      <c r="A102" s="10" t="s">
        <v>99</v>
      </c>
      <c r="B102" s="10" t="s">
        <v>168</v>
      </c>
      <c r="C102" s="10" t="s">
        <v>11</v>
      </c>
      <c r="D102" s="10" t="s">
        <v>9</v>
      </c>
      <c r="E102" s="11" t="s">
        <v>169</v>
      </c>
      <c r="F102" s="12" t="s">
        <v>66</v>
      </c>
      <c r="G102" s="12"/>
    </row>
    <row r="103" spans="1:7" ht="12.75">
      <c r="A103" s="10" t="s">
        <v>99</v>
      </c>
      <c r="B103" s="10" t="s">
        <v>137</v>
      </c>
      <c r="C103" s="10" t="s">
        <v>11</v>
      </c>
      <c r="D103" s="10" t="s">
        <v>9</v>
      </c>
      <c r="E103" s="11" t="s">
        <v>170</v>
      </c>
      <c r="F103" s="12">
        <v>5000</v>
      </c>
      <c r="G103" s="12"/>
    </row>
    <row r="104" spans="1:7" ht="12.75">
      <c r="A104" s="10" t="s">
        <v>99</v>
      </c>
      <c r="B104" s="10" t="s">
        <v>171</v>
      </c>
      <c r="C104" s="10" t="s">
        <v>11</v>
      </c>
      <c r="D104" s="10" t="s">
        <v>9</v>
      </c>
      <c r="E104" s="11" t="s">
        <v>172</v>
      </c>
      <c r="F104" s="12">
        <v>8000</v>
      </c>
      <c r="G104" s="12"/>
    </row>
    <row r="105" spans="1:8" ht="12.75">
      <c r="A105" s="10" t="s">
        <v>99</v>
      </c>
      <c r="B105" s="10" t="s">
        <v>140</v>
      </c>
      <c r="C105" s="10" t="s">
        <v>11</v>
      </c>
      <c r="D105" s="10" t="s">
        <v>9</v>
      </c>
      <c r="E105" s="11" t="s">
        <v>173</v>
      </c>
      <c r="F105" s="12">
        <v>50000</v>
      </c>
      <c r="G105" s="12"/>
      <c r="H105" s="15" t="s">
        <v>174</v>
      </c>
    </row>
    <row r="106" spans="1:8" ht="12.75">
      <c r="A106" s="10" t="s">
        <v>99</v>
      </c>
      <c r="B106" s="10" t="s">
        <v>143</v>
      </c>
      <c r="C106" s="10" t="s">
        <v>11</v>
      </c>
      <c r="D106" s="10" t="s">
        <v>9</v>
      </c>
      <c r="E106" s="11" t="s">
        <v>175</v>
      </c>
      <c r="F106" s="12">
        <v>30000</v>
      </c>
      <c r="G106" s="12"/>
      <c r="H106" s="15"/>
    </row>
    <row r="107" spans="1:8" ht="12.75">
      <c r="A107" s="10" t="s">
        <v>99</v>
      </c>
      <c r="B107" s="10" t="s">
        <v>227</v>
      </c>
      <c r="C107" s="10" t="s">
        <v>11</v>
      </c>
      <c r="D107" s="10" t="s">
        <v>9</v>
      </c>
      <c r="E107" s="11" t="s">
        <v>437</v>
      </c>
      <c r="F107" s="12">
        <v>400000</v>
      </c>
      <c r="G107" s="12"/>
      <c r="H107" s="15" t="s">
        <v>436</v>
      </c>
    </row>
    <row r="108" spans="1:8" ht="12.75">
      <c r="A108" s="10" t="s">
        <v>99</v>
      </c>
      <c r="B108" s="10" t="s">
        <v>176</v>
      </c>
      <c r="C108" s="10" t="s">
        <v>11</v>
      </c>
      <c r="D108" s="10" t="s">
        <v>9</v>
      </c>
      <c r="E108" s="11" t="s">
        <v>177</v>
      </c>
      <c r="F108" s="12">
        <v>240000</v>
      </c>
      <c r="G108" s="12"/>
      <c r="H108" s="15" t="s">
        <v>178</v>
      </c>
    </row>
    <row r="109" spans="1:7" ht="12.75">
      <c r="A109" s="16"/>
      <c r="B109" s="16"/>
      <c r="C109" s="16"/>
      <c r="D109" s="16"/>
      <c r="E109" s="17" t="s">
        <v>179</v>
      </c>
      <c r="F109" s="18">
        <v>0</v>
      </c>
      <c r="G109" s="18">
        <f>SUM(F102:F108)</f>
        <v>733000</v>
      </c>
    </row>
    <row r="110" spans="1:7" ht="12.75">
      <c r="A110" s="3"/>
      <c r="B110" s="3"/>
      <c r="C110" s="3"/>
      <c r="D110" s="3"/>
      <c r="E110" s="4" t="s">
        <v>134</v>
      </c>
      <c r="F110" s="27"/>
      <c r="G110" s="28" t="s">
        <v>91</v>
      </c>
    </row>
    <row r="111" spans="1:7" ht="12.75">
      <c r="A111" s="7" t="s">
        <v>2</v>
      </c>
      <c r="B111" s="7" t="s">
        <v>3</v>
      </c>
      <c r="C111" s="7" t="s">
        <v>4</v>
      </c>
      <c r="D111" s="7" t="s">
        <v>5</v>
      </c>
      <c r="E111" s="8" t="s">
        <v>6</v>
      </c>
      <c r="F111" s="29" t="s">
        <v>7</v>
      </c>
      <c r="G111" s="29" t="s">
        <v>8</v>
      </c>
    </row>
    <row r="112" spans="1:7" ht="12.75">
      <c r="A112" s="10"/>
      <c r="B112" s="10"/>
      <c r="C112" s="10"/>
      <c r="D112" s="10"/>
      <c r="E112" s="26" t="s">
        <v>180</v>
      </c>
      <c r="F112" s="12"/>
      <c r="G112" s="12"/>
    </row>
    <row r="113" spans="1:8" ht="12.75">
      <c r="A113" s="13" t="s">
        <v>73</v>
      </c>
      <c r="B113" s="13" t="s">
        <v>181</v>
      </c>
      <c r="C113" s="13" t="s">
        <v>11</v>
      </c>
      <c r="D113" s="13" t="s">
        <v>9</v>
      </c>
      <c r="E113" s="14" t="s">
        <v>182</v>
      </c>
      <c r="F113" s="12">
        <v>10000</v>
      </c>
      <c r="G113" s="12"/>
      <c r="H113" s="15" t="s">
        <v>183</v>
      </c>
    </row>
    <row r="114" spans="1:8" ht="12.75">
      <c r="A114" s="10" t="s">
        <v>73</v>
      </c>
      <c r="B114" s="10" t="s">
        <v>137</v>
      </c>
      <c r="C114" s="10" t="s">
        <v>11</v>
      </c>
      <c r="D114" s="10" t="s">
        <v>9</v>
      </c>
      <c r="E114" s="11" t="s">
        <v>184</v>
      </c>
      <c r="F114" s="12">
        <v>50000</v>
      </c>
      <c r="G114" s="12"/>
      <c r="H114" s="15" t="s">
        <v>438</v>
      </c>
    </row>
    <row r="115" spans="1:7" ht="12.75">
      <c r="A115" s="10" t="s">
        <v>73</v>
      </c>
      <c r="B115" s="10" t="s">
        <v>185</v>
      </c>
      <c r="C115" s="10" t="s">
        <v>11</v>
      </c>
      <c r="D115" s="10" t="s">
        <v>9</v>
      </c>
      <c r="E115" s="11" t="s">
        <v>186</v>
      </c>
      <c r="F115" s="12">
        <v>0</v>
      </c>
      <c r="G115" s="12"/>
    </row>
    <row r="116" spans="1:7" ht="12.75">
      <c r="A116" s="10" t="s">
        <v>73</v>
      </c>
      <c r="B116" s="10" t="s">
        <v>187</v>
      </c>
      <c r="C116" s="10" t="s">
        <v>11</v>
      </c>
      <c r="D116" s="10" t="s">
        <v>9</v>
      </c>
      <c r="E116" s="11" t="s">
        <v>188</v>
      </c>
      <c r="F116" s="12">
        <v>0</v>
      </c>
      <c r="G116" s="12"/>
    </row>
    <row r="117" spans="1:8" ht="12.75">
      <c r="A117" s="10" t="s">
        <v>73</v>
      </c>
      <c r="B117" s="10" t="s">
        <v>189</v>
      </c>
      <c r="C117" s="10" t="s">
        <v>11</v>
      </c>
      <c r="D117" s="10" t="s">
        <v>9</v>
      </c>
      <c r="E117" s="11" t="s">
        <v>190</v>
      </c>
      <c r="F117" s="12">
        <v>10000</v>
      </c>
      <c r="G117" s="12"/>
      <c r="H117" s="15" t="s">
        <v>191</v>
      </c>
    </row>
    <row r="118" spans="1:7" ht="12.75">
      <c r="A118" s="10" t="s">
        <v>73</v>
      </c>
      <c r="B118" s="10" t="s">
        <v>140</v>
      </c>
      <c r="C118" s="10" t="s">
        <v>11</v>
      </c>
      <c r="D118" s="10" t="s">
        <v>9</v>
      </c>
      <c r="E118" s="11" t="s">
        <v>192</v>
      </c>
      <c r="F118" s="12">
        <v>100000</v>
      </c>
      <c r="G118" s="12"/>
    </row>
    <row r="119" spans="1:7" ht="12.75">
      <c r="A119" s="10" t="s">
        <v>73</v>
      </c>
      <c r="B119" s="10" t="s">
        <v>143</v>
      </c>
      <c r="C119" s="10" t="s">
        <v>11</v>
      </c>
      <c r="D119" s="10" t="s">
        <v>193</v>
      </c>
      <c r="E119" s="11" t="s">
        <v>194</v>
      </c>
      <c r="F119" s="12">
        <v>0</v>
      </c>
      <c r="G119" s="12" t="s">
        <v>66</v>
      </c>
    </row>
    <row r="120" spans="1:8" ht="12.75">
      <c r="A120" s="10" t="s">
        <v>73</v>
      </c>
      <c r="B120" s="10" t="s">
        <v>143</v>
      </c>
      <c r="C120" s="10" t="s">
        <v>11</v>
      </c>
      <c r="D120" s="10" t="s">
        <v>195</v>
      </c>
      <c r="E120" s="11" t="s">
        <v>194</v>
      </c>
      <c r="F120" s="12">
        <v>50000</v>
      </c>
      <c r="G120" s="12" t="s">
        <v>66</v>
      </c>
      <c r="H120" s="15" t="s">
        <v>196</v>
      </c>
    </row>
    <row r="121" spans="1:8" ht="12.75">
      <c r="A121" s="10" t="s">
        <v>73</v>
      </c>
      <c r="B121" s="10" t="s">
        <v>197</v>
      </c>
      <c r="C121" s="10" t="s">
        <v>11</v>
      </c>
      <c r="D121" s="10" t="s">
        <v>9</v>
      </c>
      <c r="E121" s="20" t="s">
        <v>198</v>
      </c>
      <c r="F121" s="21">
        <v>30000</v>
      </c>
      <c r="G121" s="21"/>
      <c r="H121" s="74" t="s">
        <v>199</v>
      </c>
    </row>
    <row r="122" spans="1:8" ht="12.75">
      <c r="A122" s="10" t="s">
        <v>73</v>
      </c>
      <c r="B122" s="10" t="s">
        <v>200</v>
      </c>
      <c r="C122" s="10" t="s">
        <v>11</v>
      </c>
      <c r="D122" s="10" t="s">
        <v>9</v>
      </c>
      <c r="E122" s="20" t="s">
        <v>201</v>
      </c>
      <c r="F122" s="21">
        <v>35000</v>
      </c>
      <c r="G122" s="21"/>
      <c r="H122" s="74" t="s">
        <v>202</v>
      </c>
    </row>
    <row r="123" spans="1:8" ht="12.75">
      <c r="A123" s="10" t="s">
        <v>73</v>
      </c>
      <c r="B123" s="10" t="s">
        <v>203</v>
      </c>
      <c r="C123" s="10" t="s">
        <v>11</v>
      </c>
      <c r="D123" s="10" t="s">
        <v>9</v>
      </c>
      <c r="E123" s="20" t="s">
        <v>204</v>
      </c>
      <c r="F123" s="21">
        <v>55000</v>
      </c>
      <c r="G123" s="21"/>
      <c r="H123" s="74" t="s">
        <v>439</v>
      </c>
    </row>
    <row r="124" spans="1:8" ht="12.75">
      <c r="A124" s="10" t="s">
        <v>73</v>
      </c>
      <c r="B124" s="10" t="s">
        <v>205</v>
      </c>
      <c r="C124" s="10" t="s">
        <v>11</v>
      </c>
      <c r="D124" s="10" t="s">
        <v>9</v>
      </c>
      <c r="E124" s="20" t="s">
        <v>206</v>
      </c>
      <c r="F124" s="21" t="s">
        <v>66</v>
      </c>
      <c r="G124" s="21"/>
      <c r="H124" s="30"/>
    </row>
    <row r="125" spans="1:8" ht="12.75">
      <c r="A125" s="16"/>
      <c r="B125" s="16"/>
      <c r="C125" s="16"/>
      <c r="D125" s="16"/>
      <c r="E125" s="45" t="s">
        <v>207</v>
      </c>
      <c r="F125" s="21" t="s">
        <v>66</v>
      </c>
      <c r="G125" s="21">
        <f>SUM(F113:F124)</f>
        <v>340000</v>
      </c>
      <c r="H125" s="30"/>
    </row>
    <row r="126" spans="1:8" ht="12.75">
      <c r="A126" s="10"/>
      <c r="B126" s="10"/>
      <c r="C126" s="10"/>
      <c r="D126" s="10"/>
      <c r="E126" s="22" t="s">
        <v>208</v>
      </c>
      <c r="F126" s="21"/>
      <c r="G126" s="21"/>
      <c r="H126" s="30"/>
    </row>
    <row r="127" spans="1:8" ht="12.75">
      <c r="A127" s="10" t="s">
        <v>209</v>
      </c>
      <c r="B127" s="10" t="s">
        <v>137</v>
      </c>
      <c r="C127" s="10" t="s">
        <v>11</v>
      </c>
      <c r="D127" s="10" t="s">
        <v>9</v>
      </c>
      <c r="E127" s="20" t="s">
        <v>210</v>
      </c>
      <c r="F127" s="21">
        <v>5000</v>
      </c>
      <c r="G127" s="21"/>
      <c r="H127" s="74" t="s">
        <v>211</v>
      </c>
    </row>
    <row r="128" spans="1:8" ht="12.75">
      <c r="A128" s="13" t="s">
        <v>209</v>
      </c>
      <c r="B128" s="13" t="s">
        <v>151</v>
      </c>
      <c r="C128" s="13" t="s">
        <v>11</v>
      </c>
      <c r="D128" s="13" t="s">
        <v>9</v>
      </c>
      <c r="E128" s="24" t="s">
        <v>212</v>
      </c>
      <c r="F128" s="21">
        <v>2000</v>
      </c>
      <c r="G128" s="21"/>
      <c r="H128" s="74"/>
    </row>
    <row r="129" spans="1:7" ht="12.75">
      <c r="A129" s="10" t="s">
        <v>209</v>
      </c>
      <c r="B129" s="10" t="s">
        <v>185</v>
      </c>
      <c r="C129" s="10" t="s">
        <v>11</v>
      </c>
      <c r="D129" s="10" t="s">
        <v>9</v>
      </c>
      <c r="E129" s="11" t="s">
        <v>213</v>
      </c>
      <c r="F129" s="21">
        <v>3000</v>
      </c>
      <c r="G129" s="12"/>
    </row>
    <row r="130" spans="1:7" ht="12.75">
      <c r="A130" s="10" t="s">
        <v>209</v>
      </c>
      <c r="B130" s="10" t="s">
        <v>140</v>
      </c>
      <c r="C130" s="10" t="s">
        <v>11</v>
      </c>
      <c r="D130" s="10" t="s">
        <v>9</v>
      </c>
      <c r="E130" s="11" t="s">
        <v>214</v>
      </c>
      <c r="F130" s="12">
        <v>0</v>
      </c>
      <c r="G130" s="12"/>
    </row>
    <row r="131" spans="1:7" ht="12.75">
      <c r="A131" s="10" t="s">
        <v>209</v>
      </c>
      <c r="B131" s="10" t="s">
        <v>143</v>
      </c>
      <c r="C131" s="10" t="s">
        <v>11</v>
      </c>
      <c r="D131" s="10" t="s">
        <v>9</v>
      </c>
      <c r="E131" s="11" t="s">
        <v>215</v>
      </c>
      <c r="F131" s="12">
        <v>100000</v>
      </c>
      <c r="G131" s="12"/>
    </row>
    <row r="132" spans="1:7" ht="12.75">
      <c r="A132" s="10" t="s">
        <v>209</v>
      </c>
      <c r="B132" s="10" t="s">
        <v>111</v>
      </c>
      <c r="C132" s="10" t="s">
        <v>11</v>
      </c>
      <c r="D132" s="10" t="s">
        <v>9</v>
      </c>
      <c r="E132" s="11" t="s">
        <v>210</v>
      </c>
      <c r="F132" s="12">
        <v>50000</v>
      </c>
      <c r="G132" s="12"/>
    </row>
    <row r="133" spans="1:7" ht="12.75">
      <c r="A133" s="10" t="s">
        <v>209</v>
      </c>
      <c r="B133" s="10" t="s">
        <v>216</v>
      </c>
      <c r="C133" s="10" t="s">
        <v>11</v>
      </c>
      <c r="D133" s="10" t="s">
        <v>9</v>
      </c>
      <c r="E133" s="11" t="s">
        <v>217</v>
      </c>
      <c r="F133" s="12">
        <v>0</v>
      </c>
      <c r="G133" s="12"/>
    </row>
    <row r="134" spans="1:7" ht="12.75">
      <c r="A134" s="16"/>
      <c r="B134" s="16"/>
      <c r="C134" s="16"/>
      <c r="D134" s="16"/>
      <c r="E134" s="17" t="s">
        <v>218</v>
      </c>
      <c r="F134" s="18" t="s">
        <v>66</v>
      </c>
      <c r="G134" s="18">
        <f>SUM(F127:F133)</f>
        <v>160000</v>
      </c>
    </row>
    <row r="135" spans="1:7" ht="12.75">
      <c r="A135" s="10"/>
      <c r="B135" s="10"/>
      <c r="C135" s="10"/>
      <c r="D135" s="10"/>
      <c r="E135" s="26" t="s">
        <v>219</v>
      </c>
      <c r="F135" s="12"/>
      <c r="G135" s="12"/>
    </row>
    <row r="136" spans="1:7" ht="12.75">
      <c r="A136" s="10" t="s">
        <v>220</v>
      </c>
      <c r="B136" s="10" t="s">
        <v>181</v>
      </c>
      <c r="C136" s="10" t="s">
        <v>11</v>
      </c>
      <c r="D136" s="10" t="s">
        <v>9</v>
      </c>
      <c r="E136" s="11" t="s">
        <v>221</v>
      </c>
      <c r="F136" s="12"/>
      <c r="G136" s="12"/>
    </row>
    <row r="137" spans="1:7" ht="12.75">
      <c r="A137" s="10" t="s">
        <v>220</v>
      </c>
      <c r="B137" s="10" t="s">
        <v>137</v>
      </c>
      <c r="C137" s="10" t="s">
        <v>11</v>
      </c>
      <c r="D137" s="10" t="s">
        <v>9</v>
      </c>
      <c r="E137" s="11" t="s">
        <v>222</v>
      </c>
      <c r="F137" s="12"/>
      <c r="G137" s="12"/>
    </row>
    <row r="138" spans="1:7" ht="12.75">
      <c r="A138" s="10" t="s">
        <v>220</v>
      </c>
      <c r="B138" s="10" t="s">
        <v>185</v>
      </c>
      <c r="C138" s="10" t="s">
        <v>11</v>
      </c>
      <c r="D138" s="10" t="s">
        <v>9</v>
      </c>
      <c r="E138" s="11" t="s">
        <v>223</v>
      </c>
      <c r="F138" s="12">
        <v>0</v>
      </c>
      <c r="G138" s="12"/>
    </row>
    <row r="139" spans="1:8" ht="12.75">
      <c r="A139" s="10" t="s">
        <v>220</v>
      </c>
      <c r="B139" s="10" t="s">
        <v>140</v>
      </c>
      <c r="C139" s="10" t="s">
        <v>11</v>
      </c>
      <c r="D139" s="10" t="s">
        <v>9</v>
      </c>
      <c r="E139" s="11" t="s">
        <v>224</v>
      </c>
      <c r="F139" s="12"/>
      <c r="G139" s="12"/>
      <c r="H139" s="15"/>
    </row>
    <row r="140" spans="1:7" ht="12.75">
      <c r="A140" s="10" t="s">
        <v>220</v>
      </c>
      <c r="B140" s="10" t="s">
        <v>225</v>
      </c>
      <c r="C140" s="10" t="s">
        <v>11</v>
      </c>
      <c r="D140" s="10" t="s">
        <v>9</v>
      </c>
      <c r="E140" s="11" t="s">
        <v>226</v>
      </c>
      <c r="F140" s="12" t="s">
        <v>66</v>
      </c>
      <c r="G140" s="12"/>
    </row>
    <row r="141" spans="1:8" ht="12.75">
      <c r="A141" s="10" t="s">
        <v>220</v>
      </c>
      <c r="B141" s="10" t="s">
        <v>227</v>
      </c>
      <c r="C141" s="10" t="s">
        <v>11</v>
      </c>
      <c r="D141" s="10" t="s">
        <v>9</v>
      </c>
      <c r="E141" s="11" t="s">
        <v>228</v>
      </c>
      <c r="F141" s="12">
        <v>1000000</v>
      </c>
      <c r="G141" s="12"/>
      <c r="H141" t="s">
        <v>447</v>
      </c>
    </row>
    <row r="142" spans="1:7" ht="12.75">
      <c r="A142" s="16"/>
      <c r="B142" s="16"/>
      <c r="C142" s="16"/>
      <c r="D142" s="16"/>
      <c r="E142" s="17" t="s">
        <v>229</v>
      </c>
      <c r="F142" s="18" t="s">
        <v>66</v>
      </c>
      <c r="G142" s="18">
        <f>SUM(F136:F141)</f>
        <v>1000000</v>
      </c>
    </row>
    <row r="143" spans="1:7" ht="12.75">
      <c r="A143" s="10"/>
      <c r="B143" s="10"/>
      <c r="C143" s="10"/>
      <c r="D143" s="10"/>
      <c r="E143" s="26" t="s">
        <v>230</v>
      </c>
      <c r="F143" s="12"/>
      <c r="G143" s="12"/>
    </row>
    <row r="144" spans="1:7" ht="12.75">
      <c r="A144" s="10" t="s">
        <v>79</v>
      </c>
      <c r="B144" s="10" t="s">
        <v>137</v>
      </c>
      <c r="C144" s="10" t="s">
        <v>11</v>
      </c>
      <c r="D144" s="10" t="s">
        <v>9</v>
      </c>
      <c r="E144" s="11" t="s">
        <v>231</v>
      </c>
      <c r="F144" s="12"/>
      <c r="G144" s="12"/>
    </row>
    <row r="145" spans="1:8" ht="12.75">
      <c r="A145" s="13" t="s">
        <v>79</v>
      </c>
      <c r="B145" s="13" t="s">
        <v>151</v>
      </c>
      <c r="C145" s="13" t="s">
        <v>11</v>
      </c>
      <c r="D145" s="13" t="s">
        <v>9</v>
      </c>
      <c r="E145" s="14" t="s">
        <v>232</v>
      </c>
      <c r="F145" s="12"/>
      <c r="G145" s="12"/>
      <c r="H145" s="15"/>
    </row>
    <row r="146" spans="1:7" ht="12.75">
      <c r="A146" s="10" t="s">
        <v>79</v>
      </c>
      <c r="B146" s="10" t="s">
        <v>185</v>
      </c>
      <c r="C146" s="10" t="s">
        <v>11</v>
      </c>
      <c r="D146" s="10" t="s">
        <v>9</v>
      </c>
      <c r="E146" s="11" t="s">
        <v>233</v>
      </c>
      <c r="F146" s="12">
        <v>10000</v>
      </c>
      <c r="G146" s="12"/>
    </row>
    <row r="147" spans="1:7" ht="12.75">
      <c r="A147" s="10" t="s">
        <v>79</v>
      </c>
      <c r="B147" s="10" t="s">
        <v>189</v>
      </c>
      <c r="C147" s="10" t="s">
        <v>11</v>
      </c>
      <c r="D147" s="10" t="s">
        <v>9</v>
      </c>
      <c r="E147" s="11" t="s">
        <v>234</v>
      </c>
      <c r="F147" s="12" t="s">
        <v>66</v>
      </c>
      <c r="G147" s="12"/>
    </row>
    <row r="148" spans="1:8" ht="12.75">
      <c r="A148" s="10" t="s">
        <v>79</v>
      </c>
      <c r="B148" s="10" t="s">
        <v>140</v>
      </c>
      <c r="C148" s="10" t="s">
        <v>440</v>
      </c>
      <c r="D148" s="10" t="s">
        <v>9</v>
      </c>
      <c r="E148" s="11" t="s">
        <v>441</v>
      </c>
      <c r="F148" s="12">
        <v>50000</v>
      </c>
      <c r="G148" s="12"/>
      <c r="H148" t="s">
        <v>442</v>
      </c>
    </row>
    <row r="149" spans="1:7" ht="12.75">
      <c r="A149" s="10" t="s">
        <v>79</v>
      </c>
      <c r="B149" s="10" t="s">
        <v>143</v>
      </c>
      <c r="C149" s="10" t="s">
        <v>11</v>
      </c>
      <c r="D149" s="10" t="s">
        <v>9</v>
      </c>
      <c r="E149" s="11" t="s">
        <v>235</v>
      </c>
      <c r="F149" s="12">
        <v>0</v>
      </c>
      <c r="G149" s="12"/>
    </row>
    <row r="150" spans="1:8" ht="12.75">
      <c r="A150" s="10" t="s">
        <v>79</v>
      </c>
      <c r="B150" s="10" t="s">
        <v>143</v>
      </c>
      <c r="C150" s="10" t="s">
        <v>11</v>
      </c>
      <c r="D150" s="10" t="s">
        <v>9</v>
      </c>
      <c r="E150" s="11" t="s">
        <v>236</v>
      </c>
      <c r="F150" s="12"/>
      <c r="G150" s="12"/>
      <c r="H150" s="15"/>
    </row>
    <row r="151" spans="1:7" ht="12.75">
      <c r="A151" s="16"/>
      <c r="B151" s="16"/>
      <c r="C151" s="16"/>
      <c r="D151" s="16"/>
      <c r="E151" s="17" t="s">
        <v>237</v>
      </c>
      <c r="F151" s="18" t="s">
        <v>66</v>
      </c>
      <c r="G151" s="18">
        <f>SUM(F144:F150)</f>
        <v>60000</v>
      </c>
    </row>
    <row r="152" spans="1:7" ht="12.75">
      <c r="A152" s="19"/>
      <c r="B152" s="19"/>
      <c r="C152" s="19"/>
      <c r="D152" s="19"/>
      <c r="E152" s="22" t="s">
        <v>86</v>
      </c>
      <c r="F152" s="21"/>
      <c r="G152" s="21"/>
    </row>
    <row r="153" spans="1:8" ht="12.75">
      <c r="A153" s="10" t="s">
        <v>87</v>
      </c>
      <c r="B153" s="10" t="s">
        <v>181</v>
      </c>
      <c r="C153" s="10" t="s">
        <v>11</v>
      </c>
      <c r="D153" s="10" t="s">
        <v>9</v>
      </c>
      <c r="E153" s="11" t="s">
        <v>238</v>
      </c>
      <c r="F153" s="12"/>
      <c r="G153" s="12"/>
      <c r="H153" s="15"/>
    </row>
    <row r="154" spans="1:7" ht="12.75">
      <c r="A154" s="10" t="s">
        <v>87</v>
      </c>
      <c r="B154" s="10" t="s">
        <v>137</v>
      </c>
      <c r="C154" s="10" t="s">
        <v>11</v>
      </c>
      <c r="D154" s="10" t="s">
        <v>9</v>
      </c>
      <c r="E154" s="11" t="s">
        <v>239</v>
      </c>
      <c r="F154" s="12">
        <v>20000</v>
      </c>
      <c r="G154" s="12"/>
    </row>
    <row r="155" spans="1:8" ht="12.75">
      <c r="A155" s="10" t="s">
        <v>87</v>
      </c>
      <c r="B155" s="10" t="s">
        <v>151</v>
      </c>
      <c r="C155" s="10" t="s">
        <v>11</v>
      </c>
      <c r="D155" s="10" t="s">
        <v>9</v>
      </c>
      <c r="E155" s="11" t="s">
        <v>240</v>
      </c>
      <c r="F155" s="12"/>
      <c r="G155" s="12"/>
      <c r="H155" t="s">
        <v>66</v>
      </c>
    </row>
    <row r="156" spans="1:7" ht="12.75">
      <c r="A156" s="3"/>
      <c r="B156" s="3"/>
      <c r="C156" s="3"/>
      <c r="D156" s="3"/>
      <c r="E156" s="4" t="s">
        <v>134</v>
      </c>
      <c r="F156" s="27"/>
      <c r="G156" s="28" t="s">
        <v>91</v>
      </c>
    </row>
    <row r="157" spans="1:7" ht="12.75">
      <c r="A157" s="7" t="s">
        <v>2</v>
      </c>
      <c r="B157" s="7" t="s">
        <v>3</v>
      </c>
      <c r="C157" s="7" t="s">
        <v>4</v>
      </c>
      <c r="D157" s="7" t="s">
        <v>5</v>
      </c>
      <c r="E157" s="8" t="s">
        <v>6</v>
      </c>
      <c r="F157" s="29" t="s">
        <v>7</v>
      </c>
      <c r="G157" s="29" t="s">
        <v>8</v>
      </c>
    </row>
    <row r="158" spans="1:7" ht="12.75">
      <c r="A158" s="10" t="s">
        <v>87</v>
      </c>
      <c r="B158" s="10" t="s">
        <v>185</v>
      </c>
      <c r="C158" s="10" t="s">
        <v>11</v>
      </c>
      <c r="D158" s="10" t="s">
        <v>9</v>
      </c>
      <c r="E158" s="11" t="s">
        <v>241</v>
      </c>
      <c r="F158" s="12">
        <v>20000</v>
      </c>
      <c r="G158" s="12"/>
    </row>
    <row r="159" spans="1:7" ht="12.75">
      <c r="A159" s="10" t="s">
        <v>87</v>
      </c>
      <c r="B159" s="10" t="s">
        <v>140</v>
      </c>
      <c r="C159" s="10" t="s">
        <v>11</v>
      </c>
      <c r="D159" s="10" t="s">
        <v>9</v>
      </c>
      <c r="E159" s="11" t="s">
        <v>242</v>
      </c>
      <c r="F159" s="12">
        <v>4000</v>
      </c>
      <c r="G159" s="12"/>
    </row>
    <row r="160" spans="1:8" ht="12.75">
      <c r="A160" s="10" t="s">
        <v>87</v>
      </c>
      <c r="B160" s="10" t="s">
        <v>143</v>
      </c>
      <c r="C160" s="10" t="s">
        <v>11</v>
      </c>
      <c r="D160" s="10" t="s">
        <v>9</v>
      </c>
      <c r="E160" s="11" t="s">
        <v>243</v>
      </c>
      <c r="F160" s="12">
        <v>150000</v>
      </c>
      <c r="G160" s="12"/>
      <c r="H160" s="15" t="s">
        <v>244</v>
      </c>
    </row>
    <row r="161" spans="1:7" ht="12.75">
      <c r="A161" s="16"/>
      <c r="B161" s="16"/>
      <c r="C161" s="16"/>
      <c r="D161" s="16"/>
      <c r="E161" s="17" t="s">
        <v>245</v>
      </c>
      <c r="F161" s="18"/>
      <c r="G161" s="18">
        <f>SUM(F153:F160)</f>
        <v>194000</v>
      </c>
    </row>
    <row r="162" spans="1:7" ht="12.75">
      <c r="A162" s="19"/>
      <c r="B162" s="19"/>
      <c r="C162" s="19"/>
      <c r="D162" s="19"/>
      <c r="E162" s="22" t="s">
        <v>246</v>
      </c>
      <c r="F162" s="21"/>
      <c r="G162" s="41"/>
    </row>
    <row r="163" spans="1:8" ht="12.75">
      <c r="A163" s="13" t="s">
        <v>247</v>
      </c>
      <c r="B163" s="13" t="s">
        <v>227</v>
      </c>
      <c r="C163" s="13" t="s">
        <v>11</v>
      </c>
      <c r="D163" s="13" t="s">
        <v>9</v>
      </c>
      <c r="E163" s="14" t="s">
        <v>248</v>
      </c>
      <c r="F163" s="12">
        <v>100000</v>
      </c>
      <c r="G163" s="42"/>
      <c r="H163" s="15" t="s">
        <v>249</v>
      </c>
    </row>
    <row r="164" spans="1:7" ht="12.75">
      <c r="A164" s="16"/>
      <c r="B164" s="16"/>
      <c r="C164" s="16"/>
      <c r="D164" s="16"/>
      <c r="E164" s="25" t="s">
        <v>250</v>
      </c>
      <c r="F164" s="18"/>
      <c r="G164" s="18">
        <f>SUM(F163)</f>
        <v>100000</v>
      </c>
    </row>
    <row r="165" spans="1:7" ht="12.75">
      <c r="A165" s="19"/>
      <c r="B165" s="19"/>
      <c r="C165" s="19"/>
      <c r="D165" s="19"/>
      <c r="E165" s="22" t="s">
        <v>251</v>
      </c>
      <c r="F165" s="21"/>
      <c r="G165" s="21"/>
    </row>
    <row r="166" spans="1:8" ht="12.75">
      <c r="A166" s="10" t="s">
        <v>252</v>
      </c>
      <c r="B166" s="10" t="s">
        <v>185</v>
      </c>
      <c r="C166" s="10" t="s">
        <v>11</v>
      </c>
      <c r="D166" s="10" t="s">
        <v>9</v>
      </c>
      <c r="E166" s="11" t="s">
        <v>253</v>
      </c>
      <c r="F166" s="12">
        <v>100000</v>
      </c>
      <c r="G166" s="12"/>
      <c r="H166" t="s">
        <v>254</v>
      </c>
    </row>
    <row r="167" spans="1:7" ht="12.75">
      <c r="A167" s="10" t="s">
        <v>252</v>
      </c>
      <c r="B167" s="10" t="s">
        <v>140</v>
      </c>
      <c r="C167" s="10" t="s">
        <v>11</v>
      </c>
      <c r="D167" s="10" t="s">
        <v>9</v>
      </c>
      <c r="E167" s="11" t="s">
        <v>255</v>
      </c>
      <c r="F167" s="12">
        <v>0</v>
      </c>
      <c r="G167" s="12"/>
    </row>
    <row r="168" spans="1:8" ht="12.75">
      <c r="A168" s="10" t="s">
        <v>252</v>
      </c>
      <c r="B168" s="10" t="s">
        <v>143</v>
      </c>
      <c r="C168" s="10" t="s">
        <v>11</v>
      </c>
      <c r="D168" s="10" t="s">
        <v>9</v>
      </c>
      <c r="E168" s="11" t="s">
        <v>256</v>
      </c>
      <c r="F168" s="12">
        <v>15000</v>
      </c>
      <c r="G168" s="12"/>
      <c r="H168" t="s">
        <v>257</v>
      </c>
    </row>
    <row r="169" spans="1:7" ht="12.75">
      <c r="A169" s="16"/>
      <c r="B169" s="16"/>
      <c r="C169" s="16"/>
      <c r="D169" s="16"/>
      <c r="E169" s="17" t="s">
        <v>258</v>
      </c>
      <c r="F169" s="18" t="s">
        <v>66</v>
      </c>
      <c r="G169" s="18">
        <f>SUM(F166:F168)</f>
        <v>115000</v>
      </c>
    </row>
    <row r="170" spans="1:7" ht="12.75">
      <c r="A170" s="10"/>
      <c r="B170" s="10"/>
      <c r="C170" s="10"/>
      <c r="D170" s="10"/>
      <c r="E170" s="26" t="s">
        <v>259</v>
      </c>
      <c r="F170" s="12"/>
      <c r="G170" s="12"/>
    </row>
    <row r="171" spans="1:8" ht="12.75">
      <c r="A171" s="10" t="s">
        <v>260</v>
      </c>
      <c r="B171" s="10" t="s">
        <v>140</v>
      </c>
      <c r="C171" s="10" t="s">
        <v>11</v>
      </c>
      <c r="D171" s="10" t="s">
        <v>9</v>
      </c>
      <c r="E171" s="11" t="s">
        <v>261</v>
      </c>
      <c r="F171" s="73">
        <v>500000</v>
      </c>
      <c r="G171" s="12"/>
      <c r="H171" t="s">
        <v>262</v>
      </c>
    </row>
    <row r="172" spans="1:7" ht="12.75">
      <c r="A172" s="10" t="s">
        <v>260</v>
      </c>
      <c r="B172" s="10" t="s">
        <v>263</v>
      </c>
      <c r="C172" s="10" t="s">
        <v>11</v>
      </c>
      <c r="D172" s="10" t="s">
        <v>64</v>
      </c>
      <c r="E172" s="11" t="s">
        <v>264</v>
      </c>
      <c r="F172" s="12">
        <v>0</v>
      </c>
      <c r="G172" s="12"/>
    </row>
    <row r="173" spans="1:7" ht="12.75">
      <c r="A173" s="10" t="s">
        <v>260</v>
      </c>
      <c r="B173" s="10" t="s">
        <v>263</v>
      </c>
      <c r="C173" s="10" t="s">
        <v>63</v>
      </c>
      <c r="D173" s="10" t="s">
        <v>64</v>
      </c>
      <c r="E173" s="11" t="s">
        <v>264</v>
      </c>
      <c r="F173" s="12" t="s">
        <v>66</v>
      </c>
      <c r="G173" s="12"/>
    </row>
    <row r="174" spans="1:7" ht="12.75">
      <c r="A174" s="16"/>
      <c r="B174" s="16"/>
      <c r="C174" s="16"/>
      <c r="D174" s="16"/>
      <c r="E174" s="17" t="s">
        <v>265</v>
      </c>
      <c r="F174" s="18" t="s">
        <v>66</v>
      </c>
      <c r="G174" s="18">
        <f>SUM(F171:F173)</f>
        <v>500000</v>
      </c>
    </row>
    <row r="175" spans="1:7" ht="12.75">
      <c r="A175" s="10"/>
      <c r="B175" s="10"/>
      <c r="C175" s="10"/>
      <c r="D175" s="10"/>
      <c r="E175" s="26" t="s">
        <v>94</v>
      </c>
      <c r="F175" s="12"/>
      <c r="G175" s="12"/>
    </row>
    <row r="176" spans="1:7" ht="12.75">
      <c r="A176" s="10" t="s">
        <v>95</v>
      </c>
      <c r="B176" s="10" t="s">
        <v>266</v>
      </c>
      <c r="C176" s="10" t="s">
        <v>11</v>
      </c>
      <c r="D176" s="10" t="s">
        <v>9</v>
      </c>
      <c r="E176" s="11" t="s">
        <v>267</v>
      </c>
      <c r="F176" s="12" t="s">
        <v>66</v>
      </c>
      <c r="G176" s="12"/>
    </row>
    <row r="177" spans="1:8" ht="12.75">
      <c r="A177" s="10" t="s">
        <v>95</v>
      </c>
      <c r="B177" s="10" t="s">
        <v>168</v>
      </c>
      <c r="C177" s="10" t="s">
        <v>11</v>
      </c>
      <c r="D177" s="10" t="s">
        <v>9</v>
      </c>
      <c r="E177" s="11" t="s">
        <v>268</v>
      </c>
      <c r="F177" s="12">
        <v>200000</v>
      </c>
      <c r="G177" s="12"/>
      <c r="H177" t="s">
        <v>269</v>
      </c>
    </row>
    <row r="178" spans="1:7" ht="12.75">
      <c r="A178" s="10" t="s">
        <v>95</v>
      </c>
      <c r="B178" s="10" t="s">
        <v>270</v>
      </c>
      <c r="C178" s="10" t="s">
        <v>11</v>
      </c>
      <c r="D178" s="10" t="s">
        <v>9</v>
      </c>
      <c r="E178" s="11" t="s">
        <v>271</v>
      </c>
      <c r="F178" s="12">
        <v>15000</v>
      </c>
      <c r="G178" s="12"/>
    </row>
    <row r="179" spans="1:8" ht="12.75">
      <c r="A179" s="10" t="s">
        <v>95</v>
      </c>
      <c r="B179" s="10" t="s">
        <v>181</v>
      </c>
      <c r="C179" s="10" t="s">
        <v>11</v>
      </c>
      <c r="D179" s="10" t="s">
        <v>9</v>
      </c>
      <c r="E179" s="11" t="s">
        <v>272</v>
      </c>
      <c r="F179" s="12">
        <v>25000</v>
      </c>
      <c r="G179" s="12"/>
      <c r="H179" s="38" t="s">
        <v>273</v>
      </c>
    </row>
    <row r="180" spans="1:8" ht="12.75">
      <c r="A180" s="10" t="s">
        <v>95</v>
      </c>
      <c r="B180" s="10" t="s">
        <v>137</v>
      </c>
      <c r="C180" s="10" t="s">
        <v>11</v>
      </c>
      <c r="D180" s="10" t="s">
        <v>9</v>
      </c>
      <c r="E180" s="11" t="s">
        <v>274</v>
      </c>
      <c r="F180" s="12">
        <v>50000</v>
      </c>
      <c r="G180" s="12"/>
      <c r="H180" s="15" t="s">
        <v>275</v>
      </c>
    </row>
    <row r="181" spans="1:8" ht="12.75">
      <c r="A181" s="10" t="s">
        <v>95</v>
      </c>
      <c r="B181" s="10" t="s">
        <v>187</v>
      </c>
      <c r="C181" s="10" t="s">
        <v>11</v>
      </c>
      <c r="D181" s="10" t="s">
        <v>9</v>
      </c>
      <c r="E181" s="11" t="s">
        <v>276</v>
      </c>
      <c r="F181" s="12">
        <v>40000</v>
      </c>
      <c r="G181" s="12"/>
      <c r="H181" t="s">
        <v>277</v>
      </c>
    </row>
    <row r="182" spans="1:7" ht="12.75">
      <c r="A182" s="10" t="s">
        <v>95</v>
      </c>
      <c r="B182" s="10" t="s">
        <v>278</v>
      </c>
      <c r="C182" s="10" t="s">
        <v>11</v>
      </c>
      <c r="D182" s="10" t="s">
        <v>9</v>
      </c>
      <c r="E182" s="11" t="s">
        <v>279</v>
      </c>
      <c r="F182" s="12">
        <v>5000</v>
      </c>
      <c r="G182" s="12"/>
    </row>
    <row r="183" spans="1:8" ht="12.75">
      <c r="A183" s="10" t="s">
        <v>95</v>
      </c>
      <c r="B183" s="10" t="s">
        <v>140</v>
      </c>
      <c r="C183" s="10" t="s">
        <v>11</v>
      </c>
      <c r="D183" s="10" t="s">
        <v>9</v>
      </c>
      <c r="E183" s="11" t="s">
        <v>280</v>
      </c>
      <c r="F183" s="12">
        <v>300000</v>
      </c>
      <c r="G183" s="12"/>
      <c r="H183" s="15" t="s">
        <v>281</v>
      </c>
    </row>
    <row r="184" spans="1:8" ht="12.75">
      <c r="A184" s="10" t="s">
        <v>95</v>
      </c>
      <c r="B184" s="10" t="s">
        <v>143</v>
      </c>
      <c r="C184" s="10" t="s">
        <v>11</v>
      </c>
      <c r="D184" s="10" t="s">
        <v>9</v>
      </c>
      <c r="E184" s="11" t="s">
        <v>282</v>
      </c>
      <c r="F184" s="12">
        <v>30000</v>
      </c>
      <c r="G184" s="12"/>
      <c r="H184" s="15" t="s">
        <v>283</v>
      </c>
    </row>
    <row r="185" spans="1:7" ht="12.75">
      <c r="A185" s="10" t="s">
        <v>95</v>
      </c>
      <c r="B185" s="10" t="s">
        <v>227</v>
      </c>
      <c r="C185" s="10" t="s">
        <v>11</v>
      </c>
      <c r="D185" s="10" t="s">
        <v>9</v>
      </c>
      <c r="E185" s="11" t="s">
        <v>284</v>
      </c>
      <c r="F185" s="12">
        <v>0</v>
      </c>
      <c r="G185" s="12"/>
    </row>
    <row r="186" spans="1:8" ht="12.75">
      <c r="A186" s="10" t="s">
        <v>95</v>
      </c>
      <c r="B186" s="10" t="s">
        <v>263</v>
      </c>
      <c r="C186" s="10" t="s">
        <v>11</v>
      </c>
      <c r="D186" s="10" t="s">
        <v>9</v>
      </c>
      <c r="E186" s="11" t="s">
        <v>443</v>
      </c>
      <c r="F186" s="12">
        <v>100000</v>
      </c>
      <c r="G186" s="12"/>
      <c r="H186" t="s">
        <v>444</v>
      </c>
    </row>
    <row r="187" spans="1:8" ht="12.75">
      <c r="A187" s="10" t="s">
        <v>95</v>
      </c>
      <c r="B187" s="10" t="s">
        <v>143</v>
      </c>
      <c r="C187" s="10" t="s">
        <v>11</v>
      </c>
      <c r="D187" s="10" t="s">
        <v>9</v>
      </c>
      <c r="E187" s="11" t="s">
        <v>285</v>
      </c>
      <c r="F187" s="12">
        <v>35000</v>
      </c>
      <c r="G187" s="12"/>
      <c r="H187" s="43">
        <v>43621</v>
      </c>
    </row>
    <row r="188" spans="1:7" ht="12.75">
      <c r="A188" s="16"/>
      <c r="B188" s="16"/>
      <c r="C188" s="16"/>
      <c r="D188" s="16"/>
      <c r="E188" s="17" t="s">
        <v>286</v>
      </c>
      <c r="F188" s="18"/>
      <c r="G188" s="18">
        <f>SUM(F177:F187)</f>
        <v>800000</v>
      </c>
    </row>
    <row r="189" spans="1:7" ht="12.75">
      <c r="A189" s="10"/>
      <c r="B189" s="10"/>
      <c r="C189" s="10"/>
      <c r="D189" s="10"/>
      <c r="E189" s="44" t="s">
        <v>101</v>
      </c>
      <c r="F189" s="12"/>
      <c r="G189" s="12"/>
    </row>
    <row r="190" spans="1:7" ht="12.75">
      <c r="A190" s="10" t="s">
        <v>102</v>
      </c>
      <c r="B190" s="10" t="s">
        <v>181</v>
      </c>
      <c r="C190" s="10" t="s">
        <v>11</v>
      </c>
      <c r="D190" s="10" t="s">
        <v>9</v>
      </c>
      <c r="E190" s="11" t="s">
        <v>287</v>
      </c>
      <c r="F190" s="12" t="s">
        <v>66</v>
      </c>
      <c r="G190" s="12"/>
    </row>
    <row r="191" spans="1:7" ht="12.75">
      <c r="A191" s="10" t="s">
        <v>102</v>
      </c>
      <c r="B191" s="10" t="s">
        <v>137</v>
      </c>
      <c r="C191" s="10" t="s">
        <v>11</v>
      </c>
      <c r="D191" s="10" t="s">
        <v>9</v>
      </c>
      <c r="E191" s="11" t="s">
        <v>288</v>
      </c>
      <c r="F191" s="12" t="s">
        <v>66</v>
      </c>
      <c r="G191" s="12"/>
    </row>
    <row r="192" spans="1:7" ht="12.75">
      <c r="A192" s="10" t="s">
        <v>102</v>
      </c>
      <c r="B192" s="10" t="s">
        <v>140</v>
      </c>
      <c r="C192" s="10" t="s">
        <v>11</v>
      </c>
      <c r="D192" s="10" t="s">
        <v>9</v>
      </c>
      <c r="E192" s="11" t="s">
        <v>289</v>
      </c>
      <c r="F192" s="12">
        <v>400000</v>
      </c>
      <c r="G192" s="12"/>
    </row>
    <row r="193" spans="1:7" ht="12.75">
      <c r="A193" s="16"/>
      <c r="B193" s="16"/>
      <c r="C193" s="16"/>
      <c r="D193" s="16"/>
      <c r="E193" s="17" t="s">
        <v>290</v>
      </c>
      <c r="F193" s="18" t="s">
        <v>66</v>
      </c>
      <c r="G193" s="18">
        <f>SUM(F190:F192)</f>
        <v>400000</v>
      </c>
    </row>
    <row r="194" spans="1:7" ht="12.75">
      <c r="A194" s="10"/>
      <c r="B194" s="10"/>
      <c r="C194" s="10"/>
      <c r="D194" s="10"/>
      <c r="E194" s="26" t="s">
        <v>291</v>
      </c>
      <c r="F194" s="12"/>
      <c r="G194" s="12"/>
    </row>
    <row r="195" spans="1:7" ht="12.75">
      <c r="A195" s="10" t="s">
        <v>292</v>
      </c>
      <c r="B195" s="10" t="s">
        <v>137</v>
      </c>
      <c r="C195" s="10" t="s">
        <v>11</v>
      </c>
      <c r="D195" s="10" t="s">
        <v>9</v>
      </c>
      <c r="E195" s="11" t="s">
        <v>293</v>
      </c>
      <c r="F195" s="12" t="s">
        <v>66</v>
      </c>
      <c r="G195" s="12"/>
    </row>
    <row r="196" spans="1:7" ht="12.75">
      <c r="A196" s="3"/>
      <c r="B196" s="3"/>
      <c r="C196" s="3"/>
      <c r="D196" s="3"/>
      <c r="E196" s="4" t="s">
        <v>134</v>
      </c>
      <c r="F196" s="27"/>
      <c r="G196" s="28" t="s">
        <v>91</v>
      </c>
    </row>
    <row r="197" spans="1:7" ht="12.75">
      <c r="A197" s="7" t="s">
        <v>2</v>
      </c>
      <c r="B197" s="7" t="s">
        <v>3</v>
      </c>
      <c r="C197" s="7" t="s">
        <v>4</v>
      </c>
      <c r="D197" s="7" t="s">
        <v>5</v>
      </c>
      <c r="E197" s="8" t="s">
        <v>6</v>
      </c>
      <c r="F197" s="29" t="s">
        <v>7</v>
      </c>
      <c r="G197" s="29" t="s">
        <v>8</v>
      </c>
    </row>
    <row r="198" spans="1:7" ht="12.75">
      <c r="A198" s="10" t="s">
        <v>292</v>
      </c>
      <c r="B198" s="10" t="s">
        <v>187</v>
      </c>
      <c r="C198" s="10" t="s">
        <v>11</v>
      </c>
      <c r="D198" s="10" t="s">
        <v>9</v>
      </c>
      <c r="E198" s="11" t="s">
        <v>294</v>
      </c>
      <c r="F198" s="12" t="s">
        <v>66</v>
      </c>
      <c r="G198" s="12"/>
    </row>
    <row r="199" spans="1:8" ht="12.75">
      <c r="A199" s="10" t="s">
        <v>292</v>
      </c>
      <c r="B199" s="10" t="s">
        <v>140</v>
      </c>
      <c r="C199" s="10" t="s">
        <v>11</v>
      </c>
      <c r="D199" s="10" t="s">
        <v>9</v>
      </c>
      <c r="E199" s="11" t="s">
        <v>295</v>
      </c>
      <c r="F199" s="12">
        <v>250000</v>
      </c>
      <c r="G199" s="12"/>
      <c r="H199" s="15" t="s">
        <v>448</v>
      </c>
    </row>
    <row r="200" spans="1:7" ht="12.75">
      <c r="A200" s="10" t="s">
        <v>292</v>
      </c>
      <c r="B200" s="10" t="s">
        <v>143</v>
      </c>
      <c r="C200" s="10" t="s">
        <v>11</v>
      </c>
      <c r="D200" s="10" t="s">
        <v>9</v>
      </c>
      <c r="E200" s="11" t="s">
        <v>296</v>
      </c>
      <c r="F200" s="12"/>
      <c r="G200" s="12"/>
    </row>
    <row r="201" spans="1:8" ht="12.75">
      <c r="A201" s="10" t="s">
        <v>292</v>
      </c>
      <c r="B201" s="10" t="s">
        <v>227</v>
      </c>
      <c r="C201" s="10" t="s">
        <v>11</v>
      </c>
      <c r="D201" s="10" t="s">
        <v>9</v>
      </c>
      <c r="E201" s="11" t="s">
        <v>445</v>
      </c>
      <c r="F201" s="12">
        <v>400000</v>
      </c>
      <c r="G201" s="12"/>
      <c r="H201" t="s">
        <v>446</v>
      </c>
    </row>
    <row r="202" spans="1:7" ht="12.75">
      <c r="A202" s="10" t="s">
        <v>292</v>
      </c>
      <c r="B202" s="10" t="s">
        <v>297</v>
      </c>
      <c r="C202" s="10" t="s">
        <v>11</v>
      </c>
      <c r="D202" s="10" t="s">
        <v>9</v>
      </c>
      <c r="E202" s="11" t="s">
        <v>298</v>
      </c>
      <c r="F202" s="12" t="s">
        <v>66</v>
      </c>
      <c r="G202" s="12"/>
    </row>
    <row r="203" spans="1:7" ht="12.75">
      <c r="A203" s="16"/>
      <c r="B203" s="16"/>
      <c r="C203" s="16"/>
      <c r="D203" s="16"/>
      <c r="E203" s="17" t="s">
        <v>299</v>
      </c>
      <c r="F203" s="18"/>
      <c r="G203" s="18">
        <f>SUM(F195:F202)</f>
        <v>650000</v>
      </c>
    </row>
    <row r="204" spans="1:7" ht="12.75">
      <c r="A204" s="19"/>
      <c r="B204" s="19"/>
      <c r="C204" s="19"/>
      <c r="D204" s="19"/>
      <c r="E204" s="22" t="s">
        <v>300</v>
      </c>
      <c r="F204" s="21"/>
      <c r="G204" s="21"/>
    </row>
    <row r="205" spans="1:7" ht="12.75">
      <c r="A205" s="10" t="s">
        <v>62</v>
      </c>
      <c r="B205" s="10" t="s">
        <v>266</v>
      </c>
      <c r="C205" s="10" t="s">
        <v>49</v>
      </c>
      <c r="D205" s="10" t="s">
        <v>9</v>
      </c>
      <c r="E205" s="11" t="s">
        <v>301</v>
      </c>
      <c r="F205" s="12">
        <v>500000</v>
      </c>
      <c r="G205" s="12"/>
    </row>
    <row r="206" spans="1:7" ht="12.75">
      <c r="A206" s="10" t="s">
        <v>62</v>
      </c>
      <c r="B206" s="10" t="s">
        <v>266</v>
      </c>
      <c r="C206" s="10" t="s">
        <v>11</v>
      </c>
      <c r="D206" s="10" t="s">
        <v>9</v>
      </c>
      <c r="E206" s="11" t="s">
        <v>302</v>
      </c>
      <c r="F206" s="12" t="s">
        <v>66</v>
      </c>
      <c r="G206" s="12"/>
    </row>
    <row r="207" spans="1:7" ht="12.75">
      <c r="A207" s="10" t="s">
        <v>62</v>
      </c>
      <c r="B207" s="10" t="s">
        <v>168</v>
      </c>
      <c r="C207" s="10" t="s">
        <v>11</v>
      </c>
      <c r="D207" s="10" t="s">
        <v>9</v>
      </c>
      <c r="E207" s="11" t="s">
        <v>303</v>
      </c>
      <c r="F207" s="12" t="s">
        <v>66</v>
      </c>
      <c r="G207" s="12"/>
    </row>
    <row r="208" spans="1:7" ht="12.75">
      <c r="A208" s="10" t="s">
        <v>62</v>
      </c>
      <c r="B208" s="10" t="s">
        <v>304</v>
      </c>
      <c r="C208" s="10" t="s">
        <v>49</v>
      </c>
      <c r="D208" s="10" t="s">
        <v>9</v>
      </c>
      <c r="E208" s="11" t="s">
        <v>305</v>
      </c>
      <c r="F208" s="12">
        <v>100000</v>
      </c>
      <c r="G208" s="12"/>
    </row>
    <row r="209" spans="1:7" ht="12.75">
      <c r="A209" s="10" t="s">
        <v>62</v>
      </c>
      <c r="B209" s="10" t="s">
        <v>304</v>
      </c>
      <c r="C209" s="10" t="s">
        <v>11</v>
      </c>
      <c r="D209" s="10" t="s">
        <v>9</v>
      </c>
      <c r="E209" s="11" t="s">
        <v>306</v>
      </c>
      <c r="F209" s="12" t="s">
        <v>66</v>
      </c>
      <c r="G209" s="12"/>
    </row>
    <row r="210" spans="1:7" ht="12.75">
      <c r="A210" s="10" t="s">
        <v>62</v>
      </c>
      <c r="B210" s="10" t="s">
        <v>307</v>
      </c>
      <c r="C210" s="10" t="s">
        <v>49</v>
      </c>
      <c r="D210" s="10" t="s">
        <v>9</v>
      </c>
      <c r="E210" s="11" t="s">
        <v>308</v>
      </c>
      <c r="F210" s="12">
        <v>50000</v>
      </c>
      <c r="G210" s="12"/>
    </row>
    <row r="211" spans="1:7" ht="12.75">
      <c r="A211" s="10" t="s">
        <v>62</v>
      </c>
      <c r="B211" s="10" t="s">
        <v>270</v>
      </c>
      <c r="C211" s="10" t="s">
        <v>11</v>
      </c>
      <c r="D211" s="10" t="s">
        <v>9</v>
      </c>
      <c r="E211" s="11" t="s">
        <v>309</v>
      </c>
      <c r="F211" s="12">
        <v>10000</v>
      </c>
      <c r="G211" s="12"/>
    </row>
    <row r="212" spans="1:7" ht="12.75">
      <c r="A212" s="16"/>
      <c r="B212" s="16"/>
      <c r="C212" s="16"/>
      <c r="D212" s="16"/>
      <c r="E212" s="17" t="s">
        <v>310</v>
      </c>
      <c r="F212" s="18"/>
      <c r="G212" s="18">
        <f>SUM(F205:F211)</f>
        <v>660000</v>
      </c>
    </row>
    <row r="213" spans="1:7" ht="12.75">
      <c r="A213" s="19"/>
      <c r="B213" s="19"/>
      <c r="C213" s="19"/>
      <c r="D213" s="19"/>
      <c r="E213" s="45" t="s">
        <v>311</v>
      </c>
      <c r="F213" s="21"/>
      <c r="G213" s="21"/>
    </row>
    <row r="214" spans="1:7" ht="12.75">
      <c r="A214" s="10" t="s">
        <v>312</v>
      </c>
      <c r="B214" s="10" t="s">
        <v>137</v>
      </c>
      <c r="C214" s="10" t="s">
        <v>11</v>
      </c>
      <c r="D214" s="10" t="s">
        <v>9</v>
      </c>
      <c r="E214" s="11" t="s">
        <v>313</v>
      </c>
      <c r="F214" s="12">
        <v>100000</v>
      </c>
      <c r="G214" s="12"/>
    </row>
    <row r="215" spans="1:7" ht="12.75">
      <c r="A215" s="16"/>
      <c r="B215" s="16"/>
      <c r="C215" s="16"/>
      <c r="D215" s="16"/>
      <c r="E215" s="17" t="s">
        <v>314</v>
      </c>
      <c r="F215" s="18" t="s">
        <v>66</v>
      </c>
      <c r="G215" s="18">
        <f>SUM(F214:F214)</f>
        <v>100000</v>
      </c>
    </row>
    <row r="216" spans="1:7" ht="12.75">
      <c r="A216" s="10"/>
      <c r="B216" s="10"/>
      <c r="C216" s="10"/>
      <c r="D216" s="10"/>
      <c r="E216" s="26" t="s">
        <v>315</v>
      </c>
      <c r="F216" s="12"/>
      <c r="G216" s="12"/>
    </row>
    <row r="217" spans="1:7" ht="12.75">
      <c r="A217" s="10" t="s">
        <v>316</v>
      </c>
      <c r="B217" s="10" t="s">
        <v>317</v>
      </c>
      <c r="C217" s="10" t="s">
        <v>11</v>
      </c>
      <c r="D217" s="10" t="s">
        <v>9</v>
      </c>
      <c r="E217" s="11" t="s">
        <v>318</v>
      </c>
      <c r="F217" s="12">
        <v>600000</v>
      </c>
      <c r="G217" s="12"/>
    </row>
    <row r="218" spans="1:7" ht="12.75">
      <c r="A218" s="10" t="s">
        <v>316</v>
      </c>
      <c r="B218" s="10" t="s">
        <v>304</v>
      </c>
      <c r="C218" s="10" t="s">
        <v>11</v>
      </c>
      <c r="D218" s="10" t="s">
        <v>9</v>
      </c>
      <c r="E218" s="11" t="s">
        <v>319</v>
      </c>
      <c r="F218" s="12">
        <v>7000</v>
      </c>
      <c r="G218" s="12"/>
    </row>
    <row r="219" spans="1:7" ht="12.75">
      <c r="A219" s="10" t="s">
        <v>316</v>
      </c>
      <c r="B219" s="10" t="s">
        <v>307</v>
      </c>
      <c r="C219" s="10" t="s">
        <v>11</v>
      </c>
      <c r="D219" s="10" t="s">
        <v>9</v>
      </c>
      <c r="E219" s="11" t="s">
        <v>320</v>
      </c>
      <c r="F219" s="12">
        <v>70000</v>
      </c>
      <c r="G219" s="12"/>
    </row>
    <row r="220" spans="1:7" ht="12.75">
      <c r="A220" s="10" t="s">
        <v>316</v>
      </c>
      <c r="B220" s="10" t="s">
        <v>278</v>
      </c>
      <c r="C220" s="10" t="s">
        <v>11</v>
      </c>
      <c r="D220" s="10" t="s">
        <v>9</v>
      </c>
      <c r="E220" s="11" t="s">
        <v>321</v>
      </c>
      <c r="F220" s="12">
        <v>10000</v>
      </c>
      <c r="G220" s="12"/>
    </row>
    <row r="221" spans="1:7" ht="12.75">
      <c r="A221" s="10" t="s">
        <v>316</v>
      </c>
      <c r="B221" s="10" t="s">
        <v>322</v>
      </c>
      <c r="C221" s="10" t="s">
        <v>11</v>
      </c>
      <c r="D221" s="10" t="s">
        <v>9</v>
      </c>
      <c r="E221" s="11" t="s">
        <v>323</v>
      </c>
      <c r="F221" s="12" t="s">
        <v>66</v>
      </c>
      <c r="G221" s="12"/>
    </row>
    <row r="222" spans="1:7" ht="12.75">
      <c r="A222" s="16"/>
      <c r="B222" s="16"/>
      <c r="C222" s="16"/>
      <c r="D222" s="16"/>
      <c r="E222" s="17" t="s">
        <v>324</v>
      </c>
      <c r="F222" s="18" t="s">
        <v>66</v>
      </c>
      <c r="G222" s="18">
        <f>SUM(F217:F221)</f>
        <v>687000</v>
      </c>
    </row>
    <row r="223" spans="1:7" ht="12.75">
      <c r="A223" s="10"/>
      <c r="B223" s="10"/>
      <c r="C223" s="10"/>
      <c r="D223" s="10"/>
      <c r="E223" s="26" t="s">
        <v>110</v>
      </c>
      <c r="F223" s="12"/>
      <c r="G223" s="12"/>
    </row>
    <row r="224" spans="1:7" ht="12.75">
      <c r="A224" s="10" t="s">
        <v>111</v>
      </c>
      <c r="B224" s="10" t="s">
        <v>266</v>
      </c>
      <c r="C224" s="10" t="s">
        <v>11</v>
      </c>
      <c r="D224" s="10" t="s">
        <v>9</v>
      </c>
      <c r="E224" s="11" t="s">
        <v>325</v>
      </c>
      <c r="F224" s="12">
        <v>430000</v>
      </c>
      <c r="G224" s="12"/>
    </row>
    <row r="225" spans="1:7" ht="12.75">
      <c r="A225" s="10" t="s">
        <v>111</v>
      </c>
      <c r="B225" s="10" t="s">
        <v>168</v>
      </c>
      <c r="C225" s="10" t="s">
        <v>11</v>
      </c>
      <c r="D225" s="10" t="s">
        <v>9</v>
      </c>
      <c r="E225" s="11" t="s">
        <v>326</v>
      </c>
      <c r="F225" s="12">
        <v>0</v>
      </c>
      <c r="G225" s="12"/>
    </row>
    <row r="226" spans="1:7" ht="12.75">
      <c r="A226" s="10" t="s">
        <v>111</v>
      </c>
      <c r="B226" s="10" t="s">
        <v>304</v>
      </c>
      <c r="C226" s="10" t="s">
        <v>11</v>
      </c>
      <c r="D226" s="10" t="s">
        <v>9</v>
      </c>
      <c r="E226" s="11" t="s">
        <v>327</v>
      </c>
      <c r="F226" s="12">
        <v>100000</v>
      </c>
      <c r="G226" s="12"/>
    </row>
    <row r="227" spans="1:7" ht="12.75">
      <c r="A227" s="10" t="s">
        <v>111</v>
      </c>
      <c r="B227" s="10" t="s">
        <v>307</v>
      </c>
      <c r="C227" s="10" t="s">
        <v>11</v>
      </c>
      <c r="D227" s="10" t="s">
        <v>9</v>
      </c>
      <c r="E227" s="11" t="s">
        <v>328</v>
      </c>
      <c r="F227" s="12">
        <v>40000</v>
      </c>
      <c r="G227" s="12"/>
    </row>
    <row r="228" spans="1:7" ht="12.75">
      <c r="A228" s="10" t="s">
        <v>111</v>
      </c>
      <c r="B228" s="10" t="s">
        <v>329</v>
      </c>
      <c r="C228" s="10" t="s">
        <v>11</v>
      </c>
      <c r="D228" s="10" t="s">
        <v>9</v>
      </c>
      <c r="E228" s="11" t="s">
        <v>330</v>
      </c>
      <c r="F228" s="12"/>
      <c r="G228" s="12"/>
    </row>
    <row r="229" spans="1:7" ht="12.75">
      <c r="A229" s="10" t="s">
        <v>111</v>
      </c>
      <c r="B229" s="10" t="s">
        <v>331</v>
      </c>
      <c r="C229" s="10" t="s">
        <v>11</v>
      </c>
      <c r="D229" s="10" t="s">
        <v>9</v>
      </c>
      <c r="E229" s="11" t="s">
        <v>332</v>
      </c>
      <c r="F229" s="12">
        <v>5000</v>
      </c>
      <c r="G229" s="12"/>
    </row>
    <row r="230" spans="1:7" ht="12.75">
      <c r="A230" s="10" t="s">
        <v>111</v>
      </c>
      <c r="B230" s="10" t="s">
        <v>181</v>
      </c>
      <c r="C230" s="10" t="s">
        <v>11</v>
      </c>
      <c r="D230" s="10" t="s">
        <v>9</v>
      </c>
      <c r="E230" s="11" t="s">
        <v>333</v>
      </c>
      <c r="F230" s="12">
        <v>50000</v>
      </c>
      <c r="G230" s="12"/>
    </row>
    <row r="231" spans="1:8" ht="12.75">
      <c r="A231" s="10" t="s">
        <v>111</v>
      </c>
      <c r="B231" s="10" t="s">
        <v>137</v>
      </c>
      <c r="C231" s="10" t="s">
        <v>11</v>
      </c>
      <c r="D231" s="10" t="s">
        <v>9</v>
      </c>
      <c r="E231" s="11" t="s">
        <v>334</v>
      </c>
      <c r="F231" s="12">
        <v>50000</v>
      </c>
      <c r="G231" s="12"/>
      <c r="H231" s="15" t="s">
        <v>449</v>
      </c>
    </row>
    <row r="232" spans="1:7" ht="12.75">
      <c r="A232" s="10" t="s">
        <v>111</v>
      </c>
      <c r="B232" s="10" t="s">
        <v>151</v>
      </c>
      <c r="C232" s="10" t="s">
        <v>11</v>
      </c>
      <c r="D232" s="10" t="s">
        <v>9</v>
      </c>
      <c r="E232" s="11" t="s">
        <v>335</v>
      </c>
      <c r="F232" s="12">
        <v>20000</v>
      </c>
      <c r="G232" s="12"/>
    </row>
    <row r="233" spans="1:8" ht="12.75">
      <c r="A233" s="10" t="s">
        <v>111</v>
      </c>
      <c r="B233" s="10" t="s">
        <v>185</v>
      </c>
      <c r="C233" s="10" t="s">
        <v>11</v>
      </c>
      <c r="D233" s="10" t="s">
        <v>9</v>
      </c>
      <c r="E233" s="11" t="s">
        <v>336</v>
      </c>
      <c r="F233" s="12">
        <v>10000</v>
      </c>
      <c r="G233" s="12"/>
      <c r="H233" s="15" t="s">
        <v>337</v>
      </c>
    </row>
    <row r="234" spans="1:8" ht="12.75">
      <c r="A234" s="10"/>
      <c r="B234" s="10"/>
      <c r="C234" s="10"/>
      <c r="D234" s="10"/>
      <c r="E234" s="11" t="s">
        <v>450</v>
      </c>
      <c r="F234" s="12"/>
      <c r="G234" s="12">
        <f>SUM(F224:F233)</f>
        <v>705000</v>
      </c>
      <c r="H234" s="15"/>
    </row>
    <row r="235" spans="1:7" ht="12.75">
      <c r="A235" s="3"/>
      <c r="B235" s="3"/>
      <c r="C235" s="3"/>
      <c r="D235" s="3"/>
      <c r="E235" s="4" t="s">
        <v>134</v>
      </c>
      <c r="F235" s="27"/>
      <c r="G235" s="28" t="s">
        <v>91</v>
      </c>
    </row>
    <row r="236" spans="1:7" ht="12.75">
      <c r="A236" s="7" t="s">
        <v>2</v>
      </c>
      <c r="B236" s="7" t="s">
        <v>3</v>
      </c>
      <c r="C236" s="7" t="s">
        <v>4</v>
      </c>
      <c r="D236" s="7" t="s">
        <v>5</v>
      </c>
      <c r="E236" s="8" t="s">
        <v>6</v>
      </c>
      <c r="F236" s="29" t="s">
        <v>7</v>
      </c>
      <c r="G236" s="29" t="s">
        <v>8</v>
      </c>
    </row>
    <row r="237" spans="1:8" ht="12.75">
      <c r="A237" s="10" t="s">
        <v>111</v>
      </c>
      <c r="B237" s="10" t="s">
        <v>187</v>
      </c>
      <c r="C237" s="10" t="s">
        <v>11</v>
      </c>
      <c r="D237" s="10" t="s">
        <v>9</v>
      </c>
      <c r="E237" s="11" t="s">
        <v>338</v>
      </c>
      <c r="F237" s="12">
        <v>30000</v>
      </c>
      <c r="G237" s="12"/>
      <c r="H237" s="15" t="s">
        <v>339</v>
      </c>
    </row>
    <row r="238" spans="1:8" ht="12.75">
      <c r="A238" s="10" t="s">
        <v>111</v>
      </c>
      <c r="B238" s="10" t="s">
        <v>340</v>
      </c>
      <c r="C238" s="10" t="s">
        <v>11</v>
      </c>
      <c r="D238" s="10" t="s">
        <v>9</v>
      </c>
      <c r="E238" s="11" t="s">
        <v>341</v>
      </c>
      <c r="F238" s="12">
        <v>100000</v>
      </c>
      <c r="G238" s="12"/>
      <c r="H238" s="15" t="s">
        <v>342</v>
      </c>
    </row>
    <row r="239" spans="1:7" ht="12.75">
      <c r="A239" s="10" t="s">
        <v>111</v>
      </c>
      <c r="B239" s="10" t="s">
        <v>343</v>
      </c>
      <c r="C239" s="10" t="s">
        <v>11</v>
      </c>
      <c r="D239" s="10" t="s">
        <v>9</v>
      </c>
      <c r="E239" s="11" t="s">
        <v>344</v>
      </c>
      <c r="F239" s="12">
        <v>3000</v>
      </c>
      <c r="G239" s="12"/>
    </row>
    <row r="240" spans="1:8" ht="12.75">
      <c r="A240" s="10" t="s">
        <v>111</v>
      </c>
      <c r="B240" s="10" t="s">
        <v>171</v>
      </c>
      <c r="C240" s="10" t="s">
        <v>11</v>
      </c>
      <c r="D240" s="10" t="s">
        <v>9</v>
      </c>
      <c r="E240" s="11" t="s">
        <v>345</v>
      </c>
      <c r="F240" s="12">
        <v>30000</v>
      </c>
      <c r="G240" s="12"/>
      <c r="H240" s="15" t="s">
        <v>346</v>
      </c>
    </row>
    <row r="241" spans="1:7" ht="12.75">
      <c r="A241" s="10" t="s">
        <v>111</v>
      </c>
      <c r="B241" s="10" t="s">
        <v>347</v>
      </c>
      <c r="C241" s="10" t="s">
        <v>11</v>
      </c>
      <c r="D241" s="10" t="s">
        <v>9</v>
      </c>
      <c r="E241" s="11" t="s">
        <v>348</v>
      </c>
      <c r="F241" s="12" t="s">
        <v>66</v>
      </c>
      <c r="G241" s="12"/>
    </row>
    <row r="242" spans="1:7" ht="12.75">
      <c r="A242" s="10" t="s">
        <v>111</v>
      </c>
      <c r="B242" s="10" t="s">
        <v>189</v>
      </c>
      <c r="C242" s="10" t="s">
        <v>11</v>
      </c>
      <c r="D242" s="10" t="s">
        <v>9</v>
      </c>
      <c r="E242" s="11" t="s">
        <v>349</v>
      </c>
      <c r="F242" s="12" t="s">
        <v>66</v>
      </c>
      <c r="G242" s="12"/>
    </row>
    <row r="243" spans="1:7" ht="12.75">
      <c r="A243" s="10" t="s">
        <v>111</v>
      </c>
      <c r="B243" s="10" t="s">
        <v>350</v>
      </c>
      <c r="C243" s="10" t="s">
        <v>11</v>
      </c>
      <c r="D243" s="10" t="s">
        <v>9</v>
      </c>
      <c r="E243" s="11" t="s">
        <v>351</v>
      </c>
      <c r="F243" s="12">
        <v>30000</v>
      </c>
      <c r="G243" s="12"/>
    </row>
    <row r="244" spans="1:8" ht="12.75">
      <c r="A244" s="10" t="s">
        <v>111</v>
      </c>
      <c r="B244" s="10" t="s">
        <v>278</v>
      </c>
      <c r="C244" s="10" t="s">
        <v>11</v>
      </c>
      <c r="D244" s="10" t="s">
        <v>9</v>
      </c>
      <c r="E244" s="11" t="s">
        <v>352</v>
      </c>
      <c r="F244" s="12">
        <v>6000</v>
      </c>
      <c r="G244" s="12"/>
      <c r="H244" s="15" t="s">
        <v>353</v>
      </c>
    </row>
    <row r="245" spans="1:8" ht="12.75">
      <c r="A245" s="10" t="s">
        <v>111</v>
      </c>
      <c r="B245" s="10" t="s">
        <v>140</v>
      </c>
      <c r="C245" s="10" t="s">
        <v>11</v>
      </c>
      <c r="D245" s="10" t="s">
        <v>9</v>
      </c>
      <c r="E245" s="11" t="s">
        <v>354</v>
      </c>
      <c r="F245" s="12">
        <v>180000</v>
      </c>
      <c r="G245" s="12"/>
      <c r="H245" s="15" t="s">
        <v>355</v>
      </c>
    </row>
    <row r="246" spans="1:7" ht="12.75">
      <c r="A246" s="10" t="s">
        <v>111</v>
      </c>
      <c r="B246" s="10" t="s">
        <v>143</v>
      </c>
      <c r="C246" s="10" t="s">
        <v>11</v>
      </c>
      <c r="D246" s="10" t="s">
        <v>9</v>
      </c>
      <c r="E246" s="11" t="s">
        <v>356</v>
      </c>
      <c r="F246" s="12">
        <v>100000</v>
      </c>
      <c r="G246" s="12"/>
    </row>
    <row r="247" spans="1:8" ht="12.75">
      <c r="A247" s="10" t="s">
        <v>111</v>
      </c>
      <c r="B247" s="10" t="s">
        <v>357</v>
      </c>
      <c r="C247" s="10" t="s">
        <v>11</v>
      </c>
      <c r="D247" s="10" t="s">
        <v>9</v>
      </c>
      <c r="E247" s="11" t="s">
        <v>358</v>
      </c>
      <c r="F247" s="12">
        <v>20000</v>
      </c>
      <c r="G247" s="12"/>
      <c r="H247" s="15" t="s">
        <v>359</v>
      </c>
    </row>
    <row r="248" spans="1:7" ht="12.75">
      <c r="A248" s="10" t="s">
        <v>111</v>
      </c>
      <c r="B248" s="10" t="s">
        <v>322</v>
      </c>
      <c r="C248" s="10" t="s">
        <v>11</v>
      </c>
      <c r="D248" s="10" t="s">
        <v>9</v>
      </c>
      <c r="E248" s="11" t="s">
        <v>360</v>
      </c>
      <c r="F248" s="12">
        <v>3000</v>
      </c>
      <c r="G248" s="12"/>
    </row>
    <row r="249" spans="1:8" ht="12.75">
      <c r="A249" s="10" t="s">
        <v>111</v>
      </c>
      <c r="B249" s="10" t="s">
        <v>197</v>
      </c>
      <c r="C249" s="10" t="s">
        <v>11</v>
      </c>
      <c r="D249" s="10" t="s">
        <v>9</v>
      </c>
      <c r="E249" s="11" t="s">
        <v>361</v>
      </c>
      <c r="F249" s="12">
        <v>5000</v>
      </c>
      <c r="G249" s="12"/>
      <c r="H249" s="15" t="s">
        <v>362</v>
      </c>
    </row>
    <row r="250" spans="1:7" ht="12.75">
      <c r="A250" s="13" t="s">
        <v>111</v>
      </c>
      <c r="B250" s="13" t="s">
        <v>216</v>
      </c>
      <c r="C250" s="13" t="s">
        <v>11</v>
      </c>
      <c r="D250" s="13" t="s">
        <v>9</v>
      </c>
      <c r="E250" s="14" t="s">
        <v>363</v>
      </c>
      <c r="F250" s="12">
        <v>2000</v>
      </c>
      <c r="G250" s="12"/>
    </row>
    <row r="251" spans="1:7" ht="12.75">
      <c r="A251" s="10" t="s">
        <v>111</v>
      </c>
      <c r="B251" s="10" t="s">
        <v>364</v>
      </c>
      <c r="C251" s="10" t="s">
        <v>11</v>
      </c>
      <c r="D251" s="10" t="s">
        <v>9</v>
      </c>
      <c r="E251" s="11" t="s">
        <v>365</v>
      </c>
      <c r="F251" s="12" t="s">
        <v>66</v>
      </c>
      <c r="G251" s="12"/>
    </row>
    <row r="252" spans="1:8" ht="12.75">
      <c r="A252" s="10" t="s">
        <v>111</v>
      </c>
      <c r="B252" s="10" t="s">
        <v>366</v>
      </c>
      <c r="C252" s="10" t="s">
        <v>11</v>
      </c>
      <c r="D252" s="10" t="s">
        <v>9</v>
      </c>
      <c r="E252" s="11" t="s">
        <v>367</v>
      </c>
      <c r="F252" s="12">
        <v>8000</v>
      </c>
      <c r="G252" s="12"/>
      <c r="H252" s="15" t="s">
        <v>368</v>
      </c>
    </row>
    <row r="253" spans="1:8" ht="12.75">
      <c r="A253" s="13" t="s">
        <v>111</v>
      </c>
      <c r="B253" s="13" t="s">
        <v>369</v>
      </c>
      <c r="C253" s="13" t="s">
        <v>11</v>
      </c>
      <c r="D253" s="13" t="s">
        <v>9</v>
      </c>
      <c r="E253" s="14" t="s">
        <v>370</v>
      </c>
      <c r="F253" s="12">
        <v>4000</v>
      </c>
      <c r="G253" s="12"/>
      <c r="H253" s="15" t="s">
        <v>371</v>
      </c>
    </row>
    <row r="254" spans="1:8" ht="12.75">
      <c r="A254" s="10" t="s">
        <v>111</v>
      </c>
      <c r="B254" s="10" t="s">
        <v>372</v>
      </c>
      <c r="C254" s="10" t="s">
        <v>11</v>
      </c>
      <c r="D254" s="10" t="s">
        <v>9</v>
      </c>
      <c r="E254" s="11" t="s">
        <v>373</v>
      </c>
      <c r="F254" s="12">
        <v>8000</v>
      </c>
      <c r="G254" s="12"/>
      <c r="H254" s="15" t="s">
        <v>374</v>
      </c>
    </row>
    <row r="255" spans="1:8" ht="12.75">
      <c r="A255" s="10" t="s">
        <v>111</v>
      </c>
      <c r="B255" s="10" t="s">
        <v>225</v>
      </c>
      <c r="C255" s="10" t="s">
        <v>11</v>
      </c>
      <c r="D255" s="10" t="s">
        <v>9</v>
      </c>
      <c r="E255" s="11" t="s">
        <v>375</v>
      </c>
      <c r="F255" s="12">
        <v>20000</v>
      </c>
      <c r="G255" s="12"/>
      <c r="H255" s="15" t="s">
        <v>376</v>
      </c>
    </row>
    <row r="256" spans="1:8" ht="12.75">
      <c r="A256" s="10" t="s">
        <v>111</v>
      </c>
      <c r="B256" s="10" t="s">
        <v>203</v>
      </c>
      <c r="C256" s="10" t="s">
        <v>11</v>
      </c>
      <c r="D256" s="10" t="s">
        <v>9</v>
      </c>
      <c r="E256" s="11" t="s">
        <v>377</v>
      </c>
      <c r="F256" s="12">
        <v>10000</v>
      </c>
      <c r="G256" s="12"/>
      <c r="H256" s="15" t="s">
        <v>378</v>
      </c>
    </row>
    <row r="257" spans="1:7" ht="12.75">
      <c r="A257" s="10" t="s">
        <v>111</v>
      </c>
      <c r="B257" s="10" t="s">
        <v>263</v>
      </c>
      <c r="C257" s="10" t="s">
        <v>11</v>
      </c>
      <c r="D257" s="10" t="s">
        <v>9</v>
      </c>
      <c r="E257" s="11" t="s">
        <v>379</v>
      </c>
      <c r="F257" s="12" t="s">
        <v>66</v>
      </c>
      <c r="G257" s="12"/>
    </row>
    <row r="258" spans="1:7" ht="12.75">
      <c r="A258" s="10" t="s">
        <v>111</v>
      </c>
      <c r="B258" s="10" t="s">
        <v>380</v>
      </c>
      <c r="C258" s="10" t="s">
        <v>11</v>
      </c>
      <c r="D258" s="10" t="s">
        <v>9</v>
      </c>
      <c r="E258" s="11" t="s">
        <v>381</v>
      </c>
      <c r="F258" s="12">
        <v>0</v>
      </c>
      <c r="G258" s="12"/>
    </row>
    <row r="259" spans="1:7" ht="12.75">
      <c r="A259" s="10" t="s">
        <v>111</v>
      </c>
      <c r="B259" s="10" t="s">
        <v>382</v>
      </c>
      <c r="C259" s="10" t="s">
        <v>11</v>
      </c>
      <c r="D259" s="10" t="s">
        <v>9</v>
      </c>
      <c r="E259" s="11" t="s">
        <v>383</v>
      </c>
      <c r="F259" s="12" t="s">
        <v>66</v>
      </c>
      <c r="G259" s="12"/>
    </row>
    <row r="260" spans="1:7" ht="12.75">
      <c r="A260" s="16"/>
      <c r="B260" s="16"/>
      <c r="C260" s="16"/>
      <c r="D260" s="16"/>
      <c r="E260" s="17" t="s">
        <v>384</v>
      </c>
      <c r="F260" s="18" t="s">
        <v>66</v>
      </c>
      <c r="G260" s="18">
        <v>1264000</v>
      </c>
    </row>
    <row r="261" spans="1:7" ht="12.75">
      <c r="A261" s="19"/>
      <c r="B261" s="19"/>
      <c r="C261" s="19"/>
      <c r="D261" s="19"/>
      <c r="E261" s="22" t="s">
        <v>385</v>
      </c>
      <c r="F261" s="21"/>
      <c r="G261" s="21"/>
    </row>
    <row r="262" spans="1:8" ht="12.75">
      <c r="A262" s="10" t="s">
        <v>118</v>
      </c>
      <c r="B262" s="10" t="s">
        <v>347</v>
      </c>
      <c r="C262" s="10" t="s">
        <v>11</v>
      </c>
      <c r="D262" s="10" t="s">
        <v>9</v>
      </c>
      <c r="E262" s="11" t="s">
        <v>386</v>
      </c>
      <c r="F262" s="12">
        <v>12000</v>
      </c>
      <c r="G262" s="12"/>
      <c r="H262" s="15" t="s">
        <v>387</v>
      </c>
    </row>
    <row r="263" spans="1:7" ht="12.75">
      <c r="A263" s="16"/>
      <c r="B263" s="16"/>
      <c r="C263" s="16"/>
      <c r="D263" s="16"/>
      <c r="E263" s="17" t="s">
        <v>388</v>
      </c>
      <c r="F263" s="18" t="s">
        <v>66</v>
      </c>
      <c r="G263" s="18">
        <f>SUM(F262)</f>
        <v>12000</v>
      </c>
    </row>
    <row r="264" spans="1:7" ht="12.75">
      <c r="A264" s="10"/>
      <c r="B264" s="10"/>
      <c r="C264" s="10"/>
      <c r="D264" s="10"/>
      <c r="E264" s="26" t="s">
        <v>122</v>
      </c>
      <c r="F264" s="12"/>
      <c r="G264" s="12"/>
    </row>
    <row r="265" spans="1:8" ht="12.75">
      <c r="A265" s="13" t="s">
        <v>123</v>
      </c>
      <c r="B265" s="13" t="s">
        <v>329</v>
      </c>
      <c r="C265" s="13" t="s">
        <v>11</v>
      </c>
      <c r="D265" s="13" t="s">
        <v>9</v>
      </c>
      <c r="E265" s="14" t="s">
        <v>389</v>
      </c>
      <c r="F265" s="12">
        <v>5000</v>
      </c>
      <c r="G265" s="12"/>
      <c r="H265" s="15" t="s">
        <v>390</v>
      </c>
    </row>
    <row r="266" spans="1:8" ht="12.75">
      <c r="A266" s="10" t="s">
        <v>123</v>
      </c>
      <c r="B266" s="10" t="s">
        <v>347</v>
      </c>
      <c r="C266" s="10" t="s">
        <v>11</v>
      </c>
      <c r="D266" s="10" t="s">
        <v>9</v>
      </c>
      <c r="E266" s="11" t="s">
        <v>391</v>
      </c>
      <c r="F266" s="12">
        <v>60000</v>
      </c>
      <c r="G266" s="12"/>
      <c r="H266" s="15" t="s">
        <v>392</v>
      </c>
    </row>
    <row r="267" spans="1:7" ht="12.75">
      <c r="A267" s="16"/>
      <c r="B267" s="16"/>
      <c r="C267" s="16"/>
      <c r="D267" s="16"/>
      <c r="E267" s="17" t="s">
        <v>393</v>
      </c>
      <c r="F267" s="18" t="s">
        <v>66</v>
      </c>
      <c r="G267" s="18">
        <v>65000</v>
      </c>
    </row>
    <row r="268" spans="1:7" ht="12.75">
      <c r="A268" s="10"/>
      <c r="B268" s="10"/>
      <c r="C268" s="10"/>
      <c r="D268" s="10"/>
      <c r="E268" s="26" t="s">
        <v>125</v>
      </c>
      <c r="F268" s="12"/>
      <c r="G268" s="12"/>
    </row>
    <row r="269" spans="1:7" ht="12.75">
      <c r="A269" s="10" t="s">
        <v>128</v>
      </c>
      <c r="B269" s="10" t="s">
        <v>225</v>
      </c>
      <c r="C269" s="10" t="s">
        <v>11</v>
      </c>
      <c r="D269" s="10" t="s">
        <v>9</v>
      </c>
      <c r="E269" s="11" t="s">
        <v>394</v>
      </c>
      <c r="F269" s="46">
        <v>0</v>
      </c>
      <c r="G269" s="46"/>
    </row>
    <row r="270" spans="1:7" ht="12.75">
      <c r="A270" s="13" t="s">
        <v>128</v>
      </c>
      <c r="B270" s="13" t="s">
        <v>395</v>
      </c>
      <c r="C270" s="13" t="s">
        <v>11</v>
      </c>
      <c r="D270" s="13" t="s">
        <v>9</v>
      </c>
      <c r="E270" s="14" t="s">
        <v>396</v>
      </c>
      <c r="F270" s="46"/>
      <c r="G270" s="46"/>
    </row>
    <row r="271" spans="1:7" ht="12.75">
      <c r="A271" s="16"/>
      <c r="B271" s="16"/>
      <c r="C271" s="16"/>
      <c r="D271" s="16"/>
      <c r="E271" s="17" t="s">
        <v>397</v>
      </c>
      <c r="F271" s="47"/>
      <c r="G271" s="47">
        <f>SUM(F269:F270)</f>
        <v>0</v>
      </c>
    </row>
    <row r="272" spans="1:7" ht="12.75">
      <c r="A272" s="19"/>
      <c r="B272" s="19"/>
      <c r="C272" s="19"/>
      <c r="D272" s="19"/>
      <c r="E272" s="22" t="s">
        <v>398</v>
      </c>
      <c r="F272" s="48"/>
      <c r="G272" s="48"/>
    </row>
    <row r="273" spans="1:7" ht="12.75">
      <c r="A273" s="23" t="s">
        <v>399</v>
      </c>
      <c r="B273" s="23" t="s">
        <v>225</v>
      </c>
      <c r="C273" s="23" t="s">
        <v>11</v>
      </c>
      <c r="D273" s="23" t="s">
        <v>9</v>
      </c>
      <c r="E273" s="24" t="s">
        <v>400</v>
      </c>
      <c r="F273" s="48">
        <v>5000</v>
      </c>
      <c r="G273" s="48"/>
    </row>
    <row r="274" spans="1:7" ht="12.75">
      <c r="A274" s="23" t="s">
        <v>399</v>
      </c>
      <c r="B274" s="23" t="s">
        <v>401</v>
      </c>
      <c r="C274" s="23" t="s">
        <v>11</v>
      </c>
      <c r="D274" s="23" t="s">
        <v>9</v>
      </c>
      <c r="E274" s="24" t="s">
        <v>402</v>
      </c>
      <c r="F274" s="48">
        <v>5000</v>
      </c>
      <c r="G274" s="48"/>
    </row>
    <row r="275" spans="1:7" ht="12.75">
      <c r="A275" s="16"/>
      <c r="B275" s="16"/>
      <c r="C275" s="16"/>
      <c r="D275" s="16"/>
      <c r="E275" s="17" t="s">
        <v>403</v>
      </c>
      <c r="F275" s="47"/>
      <c r="G275" s="47">
        <f>SUM(F274,F273)</f>
        <v>10000</v>
      </c>
    </row>
    <row r="276" spans="1:7" ht="12.75">
      <c r="A276" s="31"/>
      <c r="B276" s="49"/>
      <c r="C276" s="49"/>
      <c r="D276" s="49"/>
      <c r="E276" s="50" t="s">
        <v>404</v>
      </c>
      <c r="F276" s="51"/>
      <c r="G276" s="51">
        <v>8835000</v>
      </c>
    </row>
    <row r="277" spans="1:8" ht="12.75">
      <c r="A277" s="52"/>
      <c r="B277" s="53"/>
      <c r="C277" s="53"/>
      <c r="D277" s="53"/>
      <c r="E277" s="54"/>
      <c r="F277" s="55"/>
      <c r="G277" s="51"/>
      <c r="H277" s="56"/>
    </row>
    <row r="278" spans="1:8" ht="12.75">
      <c r="A278" s="3"/>
      <c r="B278" s="49"/>
      <c r="C278" s="49"/>
      <c r="D278" s="49"/>
      <c r="E278" s="57" t="s">
        <v>405</v>
      </c>
      <c r="F278" s="58"/>
      <c r="G278" s="58"/>
      <c r="H278" s="56"/>
    </row>
    <row r="279" spans="1:7" ht="12.75">
      <c r="A279" s="7" t="s">
        <v>2</v>
      </c>
      <c r="B279" s="49" t="s">
        <v>3</v>
      </c>
      <c r="C279" s="49" t="s">
        <v>4</v>
      </c>
      <c r="D279" s="49" t="s">
        <v>5</v>
      </c>
      <c r="E279" s="57" t="s">
        <v>6</v>
      </c>
      <c r="F279" s="58" t="s">
        <v>7</v>
      </c>
      <c r="G279" s="58" t="s">
        <v>8</v>
      </c>
    </row>
    <row r="280" spans="1:7" ht="12.75">
      <c r="A280" s="19"/>
      <c r="B280" s="49"/>
      <c r="C280" s="49"/>
      <c r="D280" s="49"/>
      <c r="E280" s="57"/>
      <c r="F280" s="58"/>
      <c r="G280" s="58"/>
    </row>
    <row r="281" spans="1:7" ht="12.75">
      <c r="A281" s="19" t="s">
        <v>9</v>
      </c>
      <c r="B281" s="49" t="s">
        <v>406</v>
      </c>
      <c r="C281" s="49" t="s">
        <v>11</v>
      </c>
      <c r="D281" s="49" t="s">
        <v>9</v>
      </c>
      <c r="E281" s="59" t="s">
        <v>407</v>
      </c>
      <c r="F281" s="58" t="s">
        <v>66</v>
      </c>
      <c r="G281" s="58"/>
    </row>
    <row r="282" spans="1:8" ht="12.75">
      <c r="A282" s="19" t="s">
        <v>9</v>
      </c>
      <c r="B282" s="49" t="s">
        <v>408</v>
      </c>
      <c r="C282" s="49" t="s">
        <v>11</v>
      </c>
      <c r="D282" s="49" t="s">
        <v>9</v>
      </c>
      <c r="E282" s="59" t="s">
        <v>409</v>
      </c>
      <c r="F282" s="51">
        <v>0</v>
      </c>
      <c r="G282" s="58"/>
      <c r="H282" s="60"/>
    </row>
    <row r="283" spans="1:7" ht="12.75">
      <c r="A283" s="61" t="s">
        <v>9</v>
      </c>
      <c r="B283" s="62">
        <v>8124</v>
      </c>
      <c r="C283" s="62" t="s">
        <v>11</v>
      </c>
      <c r="D283" s="62" t="s">
        <v>9</v>
      </c>
      <c r="E283" s="63" t="s">
        <v>410</v>
      </c>
      <c r="F283" s="51">
        <v>0</v>
      </c>
      <c r="G283" s="51"/>
    </row>
    <row r="284" spans="1:7" ht="12.75">
      <c r="A284" s="61" t="s">
        <v>9</v>
      </c>
      <c r="B284" s="62">
        <v>8901</v>
      </c>
      <c r="C284" s="62" t="s">
        <v>11</v>
      </c>
      <c r="D284" s="62" t="s">
        <v>9</v>
      </c>
      <c r="E284" s="63" t="s">
        <v>411</v>
      </c>
      <c r="F284" s="51" t="s">
        <v>66</v>
      </c>
      <c r="G284" s="51"/>
    </row>
    <row r="285" spans="1:7" ht="12.75">
      <c r="A285" s="64"/>
      <c r="B285" s="53"/>
      <c r="C285" s="53"/>
      <c r="D285" s="53"/>
      <c r="E285" s="54" t="s">
        <v>412</v>
      </c>
      <c r="F285" s="51">
        <f>SUM(F281:F284)</f>
        <v>0</v>
      </c>
      <c r="G285" s="51"/>
    </row>
    <row r="286" spans="1:7" ht="12.75">
      <c r="A286" s="52"/>
      <c r="B286" s="53"/>
      <c r="C286" s="53"/>
      <c r="D286" s="53"/>
      <c r="E286" s="54"/>
      <c r="F286" s="51"/>
      <c r="G286" s="51"/>
    </row>
    <row r="287" spans="1:7" ht="12.75">
      <c r="A287" s="52"/>
      <c r="B287" s="53"/>
      <c r="C287" s="53"/>
      <c r="D287" s="53"/>
      <c r="E287" s="54"/>
      <c r="F287" s="51"/>
      <c r="G287" s="51"/>
    </row>
    <row r="288" spans="1:7" ht="12.75">
      <c r="A288" s="65"/>
      <c r="B288" s="53"/>
      <c r="C288" s="53"/>
      <c r="D288" s="53"/>
      <c r="E288" s="66" t="s">
        <v>413</v>
      </c>
      <c r="F288" s="51"/>
      <c r="G288" s="58" t="s">
        <v>8</v>
      </c>
    </row>
    <row r="289" spans="1:7" ht="12.75">
      <c r="A289" s="3"/>
      <c r="B289" s="49"/>
      <c r="C289" s="49"/>
      <c r="D289" s="49"/>
      <c r="E289" s="57" t="s">
        <v>1</v>
      </c>
      <c r="F289" s="58"/>
      <c r="G289" s="58"/>
    </row>
    <row r="290" spans="1:7" ht="12.75">
      <c r="A290" s="16" t="s">
        <v>9</v>
      </c>
      <c r="B290" s="49"/>
      <c r="C290" s="49"/>
      <c r="D290" s="49"/>
      <c r="E290" s="50" t="s">
        <v>414</v>
      </c>
      <c r="F290" s="58"/>
      <c r="G290" s="58">
        <f>G30</f>
        <v>4875000</v>
      </c>
    </row>
    <row r="291" spans="1:7" ht="12.75">
      <c r="A291" s="16" t="s">
        <v>74</v>
      </c>
      <c r="B291" s="49"/>
      <c r="C291" s="49"/>
      <c r="D291" s="49"/>
      <c r="E291" s="50" t="s">
        <v>415</v>
      </c>
      <c r="F291" s="58"/>
      <c r="G291" s="58">
        <v>0</v>
      </c>
    </row>
    <row r="292" spans="1:7" ht="12.75">
      <c r="A292" s="67" t="s">
        <v>73</v>
      </c>
      <c r="B292" s="49"/>
      <c r="C292" s="49"/>
      <c r="D292" s="49"/>
      <c r="E292" s="68" t="s">
        <v>417</v>
      </c>
      <c r="F292" s="58"/>
      <c r="G292" s="58">
        <v>12000</v>
      </c>
    </row>
    <row r="293" spans="1:7" ht="12.75">
      <c r="A293" s="16" t="s">
        <v>79</v>
      </c>
      <c r="B293" s="49"/>
      <c r="C293" s="49"/>
      <c r="D293" s="49"/>
      <c r="E293" s="50" t="s">
        <v>208</v>
      </c>
      <c r="F293" s="58"/>
      <c r="G293" s="58">
        <v>35000</v>
      </c>
    </row>
    <row r="294" spans="1:7" ht="12.75">
      <c r="A294" s="16" t="s">
        <v>87</v>
      </c>
      <c r="B294" s="49"/>
      <c r="C294" s="49"/>
      <c r="D294" s="49"/>
      <c r="E294" s="50" t="s">
        <v>86</v>
      </c>
      <c r="F294" s="58"/>
      <c r="G294" s="58">
        <f>G44</f>
        <v>20000</v>
      </c>
    </row>
    <row r="295" spans="1:7" ht="12.75">
      <c r="A295" s="16" t="s">
        <v>95</v>
      </c>
      <c r="B295" s="49"/>
      <c r="C295" s="49"/>
      <c r="D295" s="49"/>
      <c r="E295" s="50" t="s">
        <v>418</v>
      </c>
      <c r="F295" s="58"/>
      <c r="G295" s="58">
        <f>G55</f>
        <v>2087000</v>
      </c>
    </row>
    <row r="296" spans="1:7" ht="12.75">
      <c r="A296" s="16" t="s">
        <v>102</v>
      </c>
      <c r="B296" s="49"/>
      <c r="C296" s="49"/>
      <c r="D296" s="49"/>
      <c r="E296" s="50" t="s">
        <v>419</v>
      </c>
      <c r="F296" s="58"/>
      <c r="G296" s="58">
        <f>G58</f>
        <v>150000</v>
      </c>
    </row>
    <row r="297" spans="1:7" ht="12.75">
      <c r="A297" s="16" t="s">
        <v>106</v>
      </c>
      <c r="B297" s="49"/>
      <c r="C297" s="49"/>
      <c r="D297" s="49"/>
      <c r="E297" s="50" t="s">
        <v>451</v>
      </c>
      <c r="F297" s="58"/>
      <c r="G297" s="58">
        <f>G61</f>
        <v>85000</v>
      </c>
    </row>
    <row r="298" spans="1:7" ht="12.75">
      <c r="A298" s="16" t="s">
        <v>111</v>
      </c>
      <c r="B298" s="49"/>
      <c r="C298" s="49"/>
      <c r="D298" s="49"/>
      <c r="E298" s="50" t="s">
        <v>110</v>
      </c>
      <c r="F298" s="58"/>
      <c r="G298" s="58">
        <f>G66</f>
        <v>15000</v>
      </c>
    </row>
    <row r="299" spans="1:7" ht="12.75">
      <c r="A299" s="16" t="s">
        <v>118</v>
      </c>
      <c r="B299" s="49"/>
      <c r="C299" s="49"/>
      <c r="D299" s="49"/>
      <c r="E299" s="50" t="s">
        <v>421</v>
      </c>
      <c r="F299" s="58"/>
      <c r="G299" s="58">
        <f>G69</f>
        <v>1000</v>
      </c>
    </row>
    <row r="300" spans="1:7" ht="12.75">
      <c r="A300" s="67" t="s">
        <v>123</v>
      </c>
      <c r="B300" s="49"/>
      <c r="C300" s="49"/>
      <c r="D300" s="49"/>
      <c r="E300" s="68" t="s">
        <v>422</v>
      </c>
      <c r="F300" s="58"/>
      <c r="G300" s="58">
        <v>5000</v>
      </c>
    </row>
    <row r="301" spans="1:7" ht="12.75">
      <c r="A301" s="16" t="s">
        <v>128</v>
      </c>
      <c r="B301" s="49"/>
      <c r="C301" s="49"/>
      <c r="D301" s="49"/>
      <c r="E301" s="50" t="s">
        <v>125</v>
      </c>
      <c r="F301" s="58"/>
      <c r="G301" s="58">
        <f>G75</f>
        <v>20000</v>
      </c>
    </row>
    <row r="302" spans="1:7" ht="12.75">
      <c r="A302" s="31"/>
      <c r="B302" s="49"/>
      <c r="C302" s="49"/>
      <c r="D302" s="49"/>
      <c r="E302" s="50" t="s">
        <v>133</v>
      </c>
      <c r="F302" s="58"/>
      <c r="G302" s="69">
        <f>SUM(G290:G301)</f>
        <v>7305000</v>
      </c>
    </row>
    <row r="303" spans="1:7" ht="12.75">
      <c r="A303" s="3"/>
      <c r="B303" s="49"/>
      <c r="C303" s="49"/>
      <c r="D303" s="49"/>
      <c r="E303" s="57" t="s">
        <v>134</v>
      </c>
      <c r="F303" s="58"/>
      <c r="G303" s="58"/>
    </row>
    <row r="304" spans="1:7" ht="12.75">
      <c r="A304" s="16" t="s">
        <v>136</v>
      </c>
      <c r="B304" s="49"/>
      <c r="C304" s="49"/>
      <c r="D304" s="49"/>
      <c r="E304" s="50" t="s">
        <v>423</v>
      </c>
      <c r="F304" s="58"/>
      <c r="G304" s="58">
        <v>715000</v>
      </c>
    </row>
    <row r="305" spans="1:7" ht="12.75">
      <c r="A305" s="16" t="s">
        <v>149</v>
      </c>
      <c r="B305" s="49"/>
      <c r="C305" s="49"/>
      <c r="D305" s="49"/>
      <c r="E305" s="50" t="s">
        <v>148</v>
      </c>
      <c r="F305" s="58"/>
      <c r="G305" s="58">
        <f>G92</f>
        <v>20000</v>
      </c>
    </row>
    <row r="306" spans="1:7" ht="12.75">
      <c r="A306" s="16" t="s">
        <v>74</v>
      </c>
      <c r="B306" s="49"/>
      <c r="C306" s="49"/>
      <c r="D306" s="49"/>
      <c r="E306" s="50" t="s">
        <v>415</v>
      </c>
      <c r="F306" s="58"/>
      <c r="G306" s="58">
        <f>G97</f>
        <v>250000</v>
      </c>
    </row>
    <row r="307" spans="1:7" ht="12.75">
      <c r="A307" s="16" t="s">
        <v>164</v>
      </c>
      <c r="B307" s="49"/>
      <c r="C307" s="49"/>
      <c r="D307" s="49"/>
      <c r="E307" s="50" t="s">
        <v>424</v>
      </c>
      <c r="F307" s="58"/>
      <c r="G307" s="58">
        <f>G100</f>
        <v>0</v>
      </c>
    </row>
    <row r="308" spans="1:7" ht="12.75">
      <c r="A308" s="16" t="s">
        <v>99</v>
      </c>
      <c r="B308" s="49"/>
      <c r="C308" s="49"/>
      <c r="D308" s="49"/>
      <c r="E308" s="50" t="s">
        <v>416</v>
      </c>
      <c r="F308" s="58"/>
      <c r="G308" s="58">
        <v>733000</v>
      </c>
    </row>
    <row r="309" spans="1:7" ht="12.75">
      <c r="A309" s="16" t="s">
        <v>73</v>
      </c>
      <c r="B309" s="49"/>
      <c r="C309" s="49"/>
      <c r="D309" s="49"/>
      <c r="E309" s="50" t="s">
        <v>425</v>
      </c>
      <c r="F309" s="58"/>
      <c r="G309" s="58">
        <f>G125</f>
        <v>340000</v>
      </c>
    </row>
    <row r="310" spans="1:7" ht="12.75">
      <c r="A310" s="16" t="s">
        <v>209</v>
      </c>
      <c r="B310" s="49"/>
      <c r="C310" s="49"/>
      <c r="D310" s="49"/>
      <c r="E310" s="50" t="s">
        <v>208</v>
      </c>
      <c r="F310" s="58"/>
      <c r="G310" s="58">
        <f>G134</f>
        <v>160000</v>
      </c>
    </row>
    <row r="311" spans="1:7" ht="12.75">
      <c r="A311" s="16" t="s">
        <v>220</v>
      </c>
      <c r="B311" s="49"/>
      <c r="C311" s="49"/>
      <c r="D311" s="49"/>
      <c r="E311" s="50" t="s">
        <v>219</v>
      </c>
      <c r="F311" s="58"/>
      <c r="G311" s="58">
        <f>G142</f>
        <v>1000000</v>
      </c>
    </row>
    <row r="312" spans="1:7" ht="12.75">
      <c r="A312" s="16" t="s">
        <v>79</v>
      </c>
      <c r="B312" s="49"/>
      <c r="C312" s="49"/>
      <c r="D312" s="49"/>
      <c r="E312" s="50" t="s">
        <v>426</v>
      </c>
      <c r="F312" s="58"/>
      <c r="G312" s="58">
        <f>G151</f>
        <v>60000</v>
      </c>
    </row>
    <row r="313" spans="1:7" ht="12.75">
      <c r="A313" s="16" t="s">
        <v>87</v>
      </c>
      <c r="B313" s="49"/>
      <c r="C313" s="49"/>
      <c r="D313" s="49"/>
      <c r="E313" s="50" t="s">
        <v>86</v>
      </c>
      <c r="F313" s="58"/>
      <c r="G313" s="58">
        <f>G161</f>
        <v>194000</v>
      </c>
    </row>
    <row r="314" spans="1:7" ht="12.75">
      <c r="A314" s="67" t="s">
        <v>247</v>
      </c>
      <c r="B314" s="49"/>
      <c r="C314" s="49"/>
      <c r="D314" s="49"/>
      <c r="E314" s="68" t="s">
        <v>427</v>
      </c>
      <c r="F314" s="58"/>
      <c r="G314" s="58">
        <v>100000</v>
      </c>
    </row>
    <row r="315" spans="1:7" ht="12.75">
      <c r="A315" s="16" t="s">
        <v>252</v>
      </c>
      <c r="B315" s="49"/>
      <c r="C315" s="49"/>
      <c r="D315" s="49"/>
      <c r="E315" s="50" t="s">
        <v>251</v>
      </c>
      <c r="F315" s="58"/>
      <c r="G315" s="58">
        <f>G169</f>
        <v>115000</v>
      </c>
    </row>
    <row r="316" spans="1:7" ht="12.75">
      <c r="A316" s="16" t="s">
        <v>260</v>
      </c>
      <c r="B316" s="49"/>
      <c r="C316" s="49"/>
      <c r="D316" s="49"/>
      <c r="E316" s="50" t="s">
        <v>259</v>
      </c>
      <c r="F316" s="58"/>
      <c r="G316" s="58">
        <f>G174</f>
        <v>500000</v>
      </c>
    </row>
    <row r="317" spans="1:7" ht="12.75">
      <c r="A317" s="16" t="s">
        <v>95</v>
      </c>
      <c r="B317" s="49"/>
      <c r="C317" s="49"/>
      <c r="D317" s="49"/>
      <c r="E317" s="50" t="s">
        <v>418</v>
      </c>
      <c r="F317" s="58"/>
      <c r="G317" s="58">
        <f>G188</f>
        <v>800000</v>
      </c>
    </row>
    <row r="318" spans="1:7" ht="12.75">
      <c r="A318" s="16" t="s">
        <v>102</v>
      </c>
      <c r="B318" s="49"/>
      <c r="C318" s="49"/>
      <c r="D318" s="49"/>
      <c r="E318" s="50" t="s">
        <v>419</v>
      </c>
      <c r="F318" s="58"/>
      <c r="G318" s="58">
        <f>G193</f>
        <v>400000</v>
      </c>
    </row>
    <row r="319" spans="1:7" ht="12.75">
      <c r="A319" s="16" t="s">
        <v>292</v>
      </c>
      <c r="B319" s="49"/>
      <c r="C319" s="49"/>
      <c r="D319" s="49"/>
      <c r="E319" s="50" t="s">
        <v>420</v>
      </c>
      <c r="F319" s="58"/>
      <c r="G319" s="58">
        <f>G203</f>
        <v>650000</v>
      </c>
    </row>
    <row r="320" spans="1:7" ht="12.75">
      <c r="A320" s="16" t="s">
        <v>62</v>
      </c>
      <c r="B320" s="49"/>
      <c r="C320" s="49"/>
      <c r="D320" s="49"/>
      <c r="E320" s="50" t="s">
        <v>300</v>
      </c>
      <c r="F320" s="58"/>
      <c r="G320" s="58">
        <f>G212</f>
        <v>660000</v>
      </c>
    </row>
    <row r="321" spans="1:7" ht="12.75">
      <c r="A321" s="16" t="s">
        <v>312</v>
      </c>
      <c r="B321" s="49"/>
      <c r="C321" s="49"/>
      <c r="D321" s="49"/>
      <c r="E321" s="50" t="s">
        <v>311</v>
      </c>
      <c r="F321" s="58"/>
      <c r="G321" s="58">
        <f>G215</f>
        <v>100000</v>
      </c>
    </row>
    <row r="322" spans="1:7" ht="12.75">
      <c r="A322" s="16" t="s">
        <v>316</v>
      </c>
      <c r="B322" s="49"/>
      <c r="C322" s="49"/>
      <c r="D322" s="49"/>
      <c r="E322" s="50" t="s">
        <v>315</v>
      </c>
      <c r="F322" s="58"/>
      <c r="G322" s="58">
        <f>G222</f>
        <v>687000</v>
      </c>
    </row>
    <row r="323" spans="1:7" ht="12.75">
      <c r="A323" s="16" t="s">
        <v>111</v>
      </c>
      <c r="B323" s="49"/>
      <c r="C323" s="49"/>
      <c r="D323" s="49"/>
      <c r="E323" s="50" t="s">
        <v>110</v>
      </c>
      <c r="F323" s="58"/>
      <c r="G323" s="58">
        <v>1264000</v>
      </c>
    </row>
    <row r="324" spans="1:7" ht="12.75">
      <c r="A324" s="16" t="s">
        <v>118</v>
      </c>
      <c r="B324" s="49"/>
      <c r="C324" s="49"/>
      <c r="D324" s="49"/>
      <c r="E324" s="50" t="s">
        <v>421</v>
      </c>
      <c r="F324" s="58"/>
      <c r="G324" s="58">
        <f>G263</f>
        <v>12000</v>
      </c>
    </row>
    <row r="325" spans="1:7" ht="12.75">
      <c r="A325" s="16" t="s">
        <v>123</v>
      </c>
      <c r="B325" s="49"/>
      <c r="C325" s="49"/>
      <c r="D325" s="49"/>
      <c r="E325" s="50" t="s">
        <v>428</v>
      </c>
      <c r="F325" s="58"/>
      <c r="G325" s="58">
        <f>G267</f>
        <v>65000</v>
      </c>
    </row>
    <row r="326" spans="1:7" ht="12.75">
      <c r="A326" s="67" t="s">
        <v>128</v>
      </c>
      <c r="B326" s="49"/>
      <c r="C326" s="49"/>
      <c r="D326" s="49"/>
      <c r="E326" s="50" t="s">
        <v>125</v>
      </c>
      <c r="F326" s="51"/>
      <c r="G326" s="51">
        <f>G271</f>
        <v>0</v>
      </c>
    </row>
    <row r="327" spans="1:7" ht="12.75">
      <c r="A327" s="67" t="s">
        <v>399</v>
      </c>
      <c r="B327" s="49"/>
      <c r="C327" s="49"/>
      <c r="D327" s="49"/>
      <c r="E327" s="68" t="s">
        <v>429</v>
      </c>
      <c r="F327" s="51"/>
      <c r="G327" s="70">
        <v>10000</v>
      </c>
    </row>
    <row r="328" spans="1:7" ht="12.75">
      <c r="A328" s="31"/>
      <c r="B328" s="49"/>
      <c r="C328" s="49"/>
      <c r="D328" s="49"/>
      <c r="E328" s="50" t="s">
        <v>404</v>
      </c>
      <c r="F328" s="51">
        <f>SUM(F276)</f>
        <v>0</v>
      </c>
      <c r="G328" s="51">
        <f>SUM(G304:G327)</f>
        <v>8835000</v>
      </c>
    </row>
    <row r="329" spans="1:7" ht="12.75">
      <c r="A329" s="3"/>
      <c r="B329" s="49"/>
      <c r="C329" s="49"/>
      <c r="D329" s="49"/>
      <c r="E329" s="57" t="s">
        <v>405</v>
      </c>
      <c r="F329" s="58"/>
      <c r="G329" s="58"/>
    </row>
    <row r="330" spans="1:7" ht="12.75">
      <c r="A330" s="3"/>
      <c r="B330" s="49"/>
      <c r="C330" s="49"/>
      <c r="D330" s="49"/>
      <c r="E330" s="54" t="s">
        <v>412</v>
      </c>
      <c r="F330" s="58"/>
      <c r="G330" s="58"/>
    </row>
    <row r="331" spans="1:7" ht="12.75">
      <c r="A331" s="65"/>
      <c r="B331" s="53"/>
      <c r="C331" s="53"/>
      <c r="D331" s="53"/>
      <c r="E331" s="66" t="s">
        <v>430</v>
      </c>
      <c r="F331" s="51"/>
      <c r="G331" s="51"/>
    </row>
    <row r="332" spans="1:7" ht="12.75">
      <c r="A332" s="71"/>
      <c r="B332" s="53"/>
      <c r="C332" s="53"/>
      <c r="D332" s="53"/>
      <c r="E332" s="54" t="s">
        <v>1</v>
      </c>
      <c r="F332" s="51">
        <f>SUM(G5:G75)</f>
        <v>7305000</v>
      </c>
      <c r="G332" s="51"/>
    </row>
    <row r="333" spans="1:7" ht="12.75">
      <c r="A333" s="71"/>
      <c r="B333" s="53"/>
      <c r="C333" s="53"/>
      <c r="D333" s="53"/>
      <c r="E333" s="54" t="s">
        <v>134</v>
      </c>
      <c r="F333" s="51">
        <v>8835000</v>
      </c>
      <c r="G333" s="51"/>
    </row>
    <row r="334" spans="1:7" ht="12.75">
      <c r="A334" s="71"/>
      <c r="B334" s="53"/>
      <c r="C334" s="53"/>
      <c r="D334" s="53"/>
      <c r="E334" s="54" t="s">
        <v>405</v>
      </c>
      <c r="F334" s="51">
        <f>F285</f>
        <v>0</v>
      </c>
      <c r="G334" s="51"/>
    </row>
    <row r="335" spans="1:7" ht="12.75">
      <c r="A335" s="64"/>
      <c r="B335" s="53"/>
      <c r="C335" s="53"/>
      <c r="D335" s="53"/>
      <c r="E335" s="54" t="s">
        <v>431</v>
      </c>
      <c r="F335" s="51">
        <f>F332-F333+F334</f>
        <v>-1530000</v>
      </c>
      <c r="G335" s="51"/>
    </row>
    <row r="336" spans="1:7" ht="12.75">
      <c r="A336" s="3"/>
      <c r="B336" s="49"/>
      <c r="C336" s="49"/>
      <c r="D336" s="49"/>
      <c r="E336" s="57"/>
      <c r="F336" s="58"/>
      <c r="G336" s="58"/>
    </row>
  </sheetData>
  <sheetProtection selectLockedCells="1" selectUnlockedCells="1"/>
  <mergeCells count="1">
    <mergeCell ref="A1:G1"/>
  </mergeCells>
  <printOptions/>
  <pageMargins left="0.7875" right="0.7875" top="0.7875" bottom="0.7875" header="0.11805555555555555" footer="0.11805555555555555"/>
  <pageSetup firstPageNumber="1" useFirstPageNumber="1" fitToHeight="0" fitToWidth="1" horizontalDpi="600" verticalDpi="600" orientation="portrait" paperSize="9" scale="81" r:id="rId1"/>
  <headerFooter alignWithMargins="0">
    <oddHeader xml:space="preserve">&amp;RRozpočet obce Okrouhlá  na rok 2021 </oddHeader>
    <oddFooter>&amp;CStránka &amp;P</oddFooter>
  </headerFooter>
  <rowBreaks count="7" manualBreakCount="7">
    <brk id="45" max="255" man="1"/>
    <brk id="76" max="255" man="1"/>
    <brk id="109" max="255" man="1"/>
    <brk id="155" max="255" man="1"/>
    <brk id="195" max="255" man="1"/>
    <brk id="234" max="255" man="1"/>
    <brk id="2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</dc:creator>
  <cp:keywords/>
  <dc:description/>
  <cp:lastModifiedBy>Utarna</cp:lastModifiedBy>
  <cp:lastPrinted>2021-03-12T07:02:37Z</cp:lastPrinted>
  <dcterms:created xsi:type="dcterms:W3CDTF">2020-11-26T12:38:07Z</dcterms:created>
  <dcterms:modified xsi:type="dcterms:W3CDTF">2021-03-12T07:08:45Z</dcterms:modified>
  <cp:category/>
  <cp:version/>
  <cp:contentType/>
  <cp:contentStatus/>
</cp:coreProperties>
</file>